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20" windowWidth="15015" windowHeight="981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45621"/>
</workbook>
</file>

<file path=xl/calcChain.xml><?xml version="1.0" encoding="utf-8"?>
<calcChain xmlns="http://schemas.openxmlformats.org/spreadsheetml/2006/main">
  <c r="E9" i="1" l="1"/>
  <c r="E74" i="1"/>
  <c r="E73" i="1"/>
  <c r="E72" i="1"/>
  <c r="H9" i="1"/>
  <c r="G9" i="1"/>
  <c r="A7" i="1"/>
  <c r="F5" i="1"/>
  <c r="F4" i="1"/>
  <c r="F74" i="1"/>
  <c r="F73" i="1"/>
  <c r="F72" i="1"/>
</calcChain>
</file>

<file path=xl/sharedStrings.xml><?xml version="1.0" encoding="utf-8"?>
<sst xmlns="http://schemas.openxmlformats.org/spreadsheetml/2006/main" count="271" uniqueCount="125">
  <si>
    <t>Название
Формируется автоматически</t>
  </si>
  <si>
    <t>Название</t>
  </si>
  <si>
    <t>ФКР
Код</t>
  </si>
  <si>
    <t>Код ФКР</t>
  </si>
  <si>
    <t>ЦС
Код</t>
  </si>
  <si>
    <t>Код ЦС</t>
  </si>
  <si>
    <t>ВР
Код</t>
  </si>
  <si>
    <t>Код ВР</t>
  </si>
  <si>
    <t>Расходы за счет доходов от предпринимательской и иной приносящей доход деятельности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</si>
  <si>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</si>
  <si>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</si>
  <si>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</si>
  <si>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</si>
  <si>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</si>
  <si>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Итого</t>
  </si>
  <si>
    <t>Всего расходов</t>
  </si>
  <si>
    <t/>
  </si>
  <si>
    <t>Все</t>
  </si>
  <si>
    <t>Приложение № 6</t>
  </si>
  <si>
    <t>к решению Совета депутатов</t>
  </si>
  <si>
    <t>Отклонение 20</t>
  </si>
  <si>
    <t>Отклонение 21</t>
  </si>
  <si>
    <t>Отклонение 22</t>
  </si>
  <si>
    <t>Формула
Отклонение 20</t>
  </si>
  <si>
    <t>Формула
Отклонение 21</t>
  </si>
  <si>
    <t>Формула
Отклонение 22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</si>
  <si>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</si>
  <si>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</si>
  <si>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</si>
  <si>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</si>
  <si>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</si>
  <si>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</si>
  <si>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</si>
  <si>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</si>
  <si>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</si>
  <si>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</si>
  <si>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</si>
  <si>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</si>
  <si>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</si>
  <si>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</si>
  <si>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Полномочия центрального аппарата органов муниципального управления</t>
  </si>
  <si>
    <t>0020480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</si>
  <si>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</si>
  <si>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</si>
  <si>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</si>
  <si>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</si>
  <si>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</si>
  <si>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</si>
  <si>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</si>
  <si>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</si>
  <si>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Другие общегосударственные вопросы</t>
  </si>
  <si>
    <t>0113</t>
  </si>
  <si>
    <t>Уплата налога на имущество</t>
  </si>
  <si>
    <t>2650062</t>
  </si>
  <si>
    <t>Уплата налога на имущество организаций и земельного налога</t>
  </si>
  <si>
    <t>851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</si>
  <si>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</si>
  <si>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</si>
  <si>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</si>
  <si>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</si>
  <si>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</si>
  <si>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9905118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</si>
  <si>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</si>
  <si>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</si>
  <si>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</si>
  <si>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</si>
  <si>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</si>
  <si>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</si>
  <si>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</si>
  <si>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</si>
  <si>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2180180</t>
  </si>
  <si>
    <t>Обеспечение пожарной безопасности</t>
  </si>
  <si>
    <t>0310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</si>
  <si>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</si>
  <si>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</si>
  <si>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Финансирование мероприятий на обеспечение первичных мер пожарной безопасности  за счет средств местного бюджета</t>
  </si>
  <si>
    <t>2470080</t>
  </si>
  <si>
    <t>Национальная экономика</t>
  </si>
  <si>
    <t>0400</t>
  </si>
  <si>
    <t>Дорожное хозяйство (дорожные фонды)</t>
  </si>
  <si>
    <t>0409</t>
  </si>
  <si>
    <t>Дорожное хозяйство</t>
  </si>
  <si>
    <t>3150000</t>
  </si>
  <si>
    <t>Управление дорожным хозяйством</t>
  </si>
  <si>
    <t>3150100</t>
  </si>
  <si>
    <t>Капитальный ремонт, ремонт и содержание автомобильных дорог общего пользования федерального значения за счет средств местного бюджета</t>
  </si>
  <si>
    <t>3150182</t>
  </si>
  <si>
    <t>Жилищно-коммунальное хозяйство</t>
  </si>
  <si>
    <t>0500</t>
  </si>
  <si>
    <t>Благоустройство</t>
  </si>
  <si>
    <t>0503</t>
  </si>
  <si>
    <t>6000000</t>
  </si>
  <si>
    <t>Уличное освещение</t>
  </si>
  <si>
    <t>6000100</t>
  </si>
  <si>
    <t>Уличное освещение за счет средств муниципального бюджета</t>
  </si>
  <si>
    <t>6000180</t>
  </si>
  <si>
    <t>Прочие мероприятия по благоустройству городских округов и поселений</t>
  </si>
  <si>
    <t>6000500</t>
  </si>
  <si>
    <t>Прочие мероприятия по благоустройству городских округов и поселений за счет средств муниципального бюджета</t>
  </si>
  <si>
    <t>6000580</t>
  </si>
  <si>
    <t>Культура и кинематография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</si>
  <si>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</si>
  <si>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</si>
  <si>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</si>
  <si>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</si>
  <si>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</si>
  <si>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</si>
  <si>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</si>
  <si>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Обеспечение деятельности подведомственных учреждений за счет средств, переданных муниципальному району по соглашениям о передаче полномочий по организации досуга и обеспечению жителей поселений услугами учреждений культуры</t>
  </si>
  <si>
    <t>4409981</t>
  </si>
  <si>
    <t>Иные межбюджетные трансферты</t>
  </si>
  <si>
    <t>540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</si>
  <si>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</si>
  <si>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</si>
  <si>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</si>
  <si>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</si>
  <si>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</si>
  <si>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</si>
  <si>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</si>
  <si>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</si>
  <si>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Вариант: Можгинский 2014;
Таблица: Проект 2014 (КБ);
Данные
%Узел Можгинского района*Пычасское</t>
  </si>
  <si>
    <t>Вариант=Можгинский 2014;
Табл=Проект 2014 (КБ);
МО=1302116;
БКД=00000000;
КОСГУ=000;
УБ=1122;
Программы=0000;
ЭД_БКД=00;
Ведомства=000;
Балансировка бюджета=20;
Узлы=21;</t>
  </si>
  <si>
    <t>Вариант=Можгинский 2014;
Табл=Проект 2014 (КБ);
МО=1302116;
БКД=00000000;
КОСГУ=000;
УБ=1122;
Программы=0000;
ЭД_БКД=00;
Ведомства=000;
Балансировка бюджета=21;
Узлы=21;</t>
  </si>
  <si>
    <t>Вариант=Можгинский 2014;
Табл=Проект 2014 (КБ);
МО=1302116;
БКД=00000000;
КОСГУ=000;
УБ=1122;
Программы=0000;
ЭД_БКД=00;
Ведомства=000;
Балансировка бюджета=22;
Узлы=21;</t>
  </si>
  <si>
    <t>от 19 декабря 2013 года  № 14.2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</si>
</sst>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charset val="204"/>
    </font>
    <font>
      <sz val="8"/>
      <name val="Times New Roman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0" xfId="0" applyNumberFormat="1"/>
    <xf numFmtId="0" fontId="4" fillId="0" borderId="0" xfId="0" applyFont="1" applyAlignment="1">
      <alignment wrapText="1"/>
    </xf>
    <xf numFmtId="49" fontId="3" fillId="0" borderId="0" xfId="0" applyNumberFormat="1" applyFont="1" applyFill="1"/>
    <xf numFmtId="0" fontId="3" fillId="0" borderId="0" xfId="0" applyNumberFormat="1" applyFont="1"/>
    <xf numFmtId="49" fontId="3" fillId="0" borderId="0" xfId="0" applyNumberFormat="1" applyFont="1"/>
    <xf numFmtId="0" fontId="3" fillId="0" borderId="0" xfId="0" applyFont="1" applyFill="1"/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Border="1"/>
    <xf numFmtId="0" fontId="3" fillId="0" borderId="1" xfId="0" applyFont="1" applyFill="1" applyBorder="1" applyAlignment="1" applyProtection="1">
      <alignment shrinkToFit="1"/>
      <protection locked="0"/>
    </xf>
    <xf numFmtId="49" fontId="8" fillId="0" borderId="0" xfId="0" quotePrefix="1" applyNumberFormat="1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/>
    <xf numFmtId="0" fontId="3" fillId="0" borderId="0" xfId="0" applyNumberFormat="1" applyFont="1" applyFill="1" applyAlignment="1"/>
    <xf numFmtId="0" fontId="0" fillId="0" borderId="0" xfId="0" applyNumberFormat="1" applyAlignment="1"/>
    <xf numFmtId="0" fontId="3" fillId="0" borderId="2" xfId="0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wrapText="1"/>
    </xf>
    <xf numFmtId="0" fontId="4" fillId="0" borderId="0" xfId="0" quotePrefix="1" applyFont="1" applyFill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/>
    <xf numFmtId="0" fontId="7" fillId="0" borderId="1" xfId="0" applyFont="1" applyFill="1" applyBorder="1" applyAlignment="1" applyProtection="1">
      <alignment shrinkToFit="1"/>
      <protection locked="0"/>
    </xf>
    <xf numFmtId="0" fontId="4" fillId="0" borderId="1" xfId="0" applyFont="1" applyFill="1" applyBorder="1" applyAlignment="1">
      <alignment shrinkToFit="1"/>
    </xf>
    <xf numFmtId="0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shrinkToFit="1"/>
      <protection locked="0"/>
    </xf>
    <xf numFmtId="0" fontId="9" fillId="2" borderId="4" xfId="0" applyFont="1" applyFill="1" applyBorder="1" applyAlignment="1">
      <alignment horizontal="right"/>
    </xf>
    <xf numFmtId="0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4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8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0" fontId="7" fillId="2" borderId="1" xfId="0" applyFont="1" applyFill="1" applyBorder="1" applyAlignment="1" applyProtection="1">
      <alignment shrinkToFit="1"/>
      <protection locked="0"/>
    </xf>
    <xf numFmtId="0" fontId="4" fillId="2" borderId="1" xfId="0" applyFont="1" applyFill="1" applyBorder="1" applyAlignment="1">
      <alignment shrinkToFit="1"/>
    </xf>
    <xf numFmtId="0" fontId="0" fillId="2" borderId="0" xfId="0" applyFill="1"/>
    <xf numFmtId="0" fontId="9" fillId="2" borderId="0" xfId="0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10" fillId="0" borderId="1" xfId="0" applyNumberFormat="1" applyFont="1" applyFill="1" applyBorder="1" applyAlignment="1">
      <alignment wrapText="1"/>
    </xf>
    <xf numFmtId="49" fontId="11" fillId="0" borderId="1" xfId="0" applyNumberFormat="1" applyFont="1" applyBorder="1"/>
    <xf numFmtId="0" fontId="11" fillId="2" borderId="1" xfId="0" applyFont="1" applyFill="1" applyBorder="1" applyAlignment="1" applyProtection="1">
      <alignment shrinkToFit="1"/>
      <protection locked="0"/>
    </xf>
    <xf numFmtId="0" fontId="11" fillId="0" borderId="1" xfId="0" applyFont="1" applyFill="1" applyBorder="1" applyAlignment="1" applyProtection="1">
      <alignment shrinkToFit="1"/>
      <protection locked="0"/>
    </xf>
    <xf numFmtId="0" fontId="12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74"/>
  <sheetViews>
    <sheetView tabSelected="1" topLeftCell="A2" workbookViewId="0">
      <selection activeCell="A7" sqref="A7:F7"/>
    </sheetView>
  </sheetViews>
  <sheetFormatPr defaultRowHeight="12.75" x14ac:dyDescent="0.2"/>
  <cols>
    <col min="1" max="1" width="45.5" style="1" customWidth="1"/>
    <col min="2" max="2" width="6.83203125" style="1" customWidth="1"/>
    <col min="3" max="3" width="9.33203125" style="1"/>
    <col min="4" max="4" width="6.83203125" style="1" customWidth="1"/>
    <col min="5" max="5" width="11.1640625" style="42" hidden="1" customWidth="1"/>
    <col min="6" max="6" width="11.1640625" style="15" customWidth="1"/>
    <col min="7" max="8" width="10.33203125" style="15" hidden="1" customWidth="1"/>
    <col min="9" max="10" width="10.33203125" style="42" hidden="1" customWidth="1"/>
  </cols>
  <sheetData>
    <row r="1" spans="1:10" s="2" customFormat="1" ht="12.75" hidden="1" customHeight="1" x14ac:dyDescent="0.2">
      <c r="A1" s="10"/>
      <c r="B1" s="11"/>
      <c r="C1" s="11"/>
      <c r="D1" s="11"/>
      <c r="E1" s="31"/>
      <c r="F1" s="12"/>
      <c r="G1" s="12"/>
      <c r="H1" s="12"/>
      <c r="I1" s="31"/>
      <c r="J1" s="31"/>
    </row>
    <row r="2" spans="1:10" ht="12.75" customHeight="1" x14ac:dyDescent="0.25">
      <c r="A2" s="3"/>
      <c r="B2" s="4"/>
      <c r="C2" s="29"/>
      <c r="D2" s="29"/>
      <c r="E2" s="43"/>
      <c r="F2" s="30" t="s">
        <v>18</v>
      </c>
      <c r="I2" s="32"/>
      <c r="J2" s="32"/>
    </row>
    <row r="3" spans="1:10" ht="12.75" customHeight="1" x14ac:dyDescent="0.25">
      <c r="A3" s="16"/>
      <c r="B3" s="16"/>
      <c r="C3" s="16"/>
      <c r="D3" s="16"/>
      <c r="E3" s="33"/>
      <c r="F3" s="25" t="s">
        <v>19</v>
      </c>
      <c r="I3" s="33"/>
      <c r="J3" s="33"/>
    </row>
    <row r="4" spans="1:10" ht="12.75" customHeight="1" x14ac:dyDescent="0.25">
      <c r="A4" s="16"/>
      <c r="B4" s="16"/>
      <c r="C4" s="16"/>
      <c r="D4" s="16"/>
      <c r="E4" s="33"/>
      <c r="F4" s="25" t="str">
        <f>"муниципального образования """&amp;RIGHT(F11,LEN(F11)-FIND("*",F11,1))&amp;""""</f>
        <v>муниципального образования "Пычасское"</v>
      </c>
      <c r="I4" s="33"/>
      <c r="J4" s="33"/>
    </row>
    <row r="5" spans="1:10" ht="12.75" customHeight="1" x14ac:dyDescent="0.25">
      <c r="A5" s="3"/>
      <c r="B5" s="17"/>
      <c r="C5" s="17"/>
      <c r="D5" s="17"/>
      <c r="E5" s="33"/>
      <c r="F5" s="25" t="str">
        <f>MID(F11,FIND("Узел",F11,1)+5,FIND("*",F11,1)-FIND("Узел",F11,1)-5)&amp; " Удмуртской Республики"</f>
        <v>Можгинского района Удмуртской Республики</v>
      </c>
      <c r="I5" s="33"/>
      <c r="J5" s="33"/>
    </row>
    <row r="6" spans="1:10" ht="12.75" customHeight="1" x14ac:dyDescent="0.25">
      <c r="A6" s="3"/>
      <c r="B6" s="5"/>
      <c r="C6" s="5"/>
      <c r="D6" s="5"/>
      <c r="E6" s="34"/>
      <c r="F6" s="26" t="s">
        <v>124</v>
      </c>
      <c r="G6" s="6"/>
      <c r="H6" s="6"/>
      <c r="I6" s="34"/>
      <c r="J6" s="34"/>
    </row>
    <row r="7" spans="1:10" ht="87.75" customHeight="1" x14ac:dyDescent="0.2">
      <c r="A7" s="53" t="str">
        <f>"Предельные ассигнования из бюджета муниципального образования """&amp;MID(F11,FIND("*",F11,1)+1,LEN(F11)-FIND("*",F11,1))&amp;""" "&amp;MID(F11,FIND("%",F11,1)+5,FIND("*",F11,1)-FIND("%",F11,1)-5)&amp;"  на "&amp;MID(F11,FIND("Проект",F11,1)+7,4)&amp;" год по разделам и подразделам, целевым статьям и видам расходов функциональной классификации расходов бюджетов Российской Федерации"</f>
        <v>Предельные ассигнования из бюджета муниципального образования "Пычасское"  Можгинского района  на 2014 год по разделам и подразделам, целевым статьям и видам расходов функциональной классификации расходов бюджетов Российской Федерации</v>
      </c>
      <c r="B7" s="53"/>
      <c r="C7" s="53"/>
      <c r="D7" s="53"/>
      <c r="E7" s="53"/>
      <c r="F7" s="53"/>
      <c r="G7" s="27"/>
      <c r="H7" s="27"/>
      <c r="I7" s="35"/>
      <c r="J7" s="35"/>
    </row>
    <row r="8" spans="1:10" ht="12.75" customHeight="1" x14ac:dyDescent="0.2">
      <c r="A8" s="3"/>
      <c r="B8" s="5"/>
      <c r="C8" s="5"/>
      <c r="D8" s="5"/>
      <c r="E8" s="36"/>
      <c r="F8" s="9" t="s">
        <v>9</v>
      </c>
      <c r="G8" s="9"/>
      <c r="H8" s="9"/>
      <c r="I8" s="36"/>
      <c r="J8" s="36"/>
    </row>
    <row r="9" spans="1:10" s="8" customFormat="1" ht="53.25" customHeight="1" x14ac:dyDescent="0.2">
      <c r="A9" s="44" t="s">
        <v>10</v>
      </c>
      <c r="B9" s="45" t="s">
        <v>11</v>
      </c>
      <c r="C9" s="45" t="s">
        <v>12</v>
      </c>
      <c r="D9" s="45" t="s">
        <v>13</v>
      </c>
      <c r="E9" s="54" t="str">
        <f>"Сумма на "&amp;MID(F11,FIND("Проект",F11,1)+7,4)&amp;" год"</f>
        <v>Сумма на 2014 год</v>
      </c>
      <c r="F9" s="54"/>
      <c r="G9" s="28" t="str">
        <f>MID(G11,FIND("Проект",G11,1)+7,4)&amp;" ББ="&amp;LEFT(RIGHT(G10,12),2)</f>
        <v>2014 ББ=20</v>
      </c>
      <c r="H9" s="18" t="str">
        <f>MID(H11,FIND("Проект",H11,1)+7,4)&amp;" ББ="&amp;LEFT(RIGHT(H10,12),2)</f>
        <v>2014 ББ=22</v>
      </c>
      <c r="I9" s="37"/>
      <c r="J9" s="37"/>
    </row>
    <row r="10" spans="1:10" s="14" customFormat="1" ht="87.75" hidden="1" customHeight="1" x14ac:dyDescent="0.2">
      <c r="A10" s="13" t="s">
        <v>0</v>
      </c>
      <c r="B10" s="13" t="s">
        <v>2</v>
      </c>
      <c r="C10" s="13" t="s">
        <v>4</v>
      </c>
      <c r="D10" s="13" t="s">
        <v>6</v>
      </c>
      <c r="E10" s="38" t="s">
        <v>24</v>
      </c>
      <c r="F10" s="19" t="s">
        <v>122</v>
      </c>
      <c r="G10" s="19" t="s">
        <v>121</v>
      </c>
      <c r="H10" s="19" t="s">
        <v>123</v>
      </c>
      <c r="I10" s="38" t="s">
        <v>23</v>
      </c>
      <c r="J10" s="38" t="s">
        <v>25</v>
      </c>
    </row>
    <row r="11" spans="1:10" s="2" customFormat="1" ht="64.5" hidden="1" customHeight="1" x14ac:dyDescent="0.2">
      <c r="A11" s="7" t="s">
        <v>1</v>
      </c>
      <c r="B11" s="7" t="s">
        <v>3</v>
      </c>
      <c r="C11" s="7" t="s">
        <v>5</v>
      </c>
      <c r="D11" s="7" t="s">
        <v>7</v>
      </c>
      <c r="E11" s="39" t="s">
        <v>21</v>
      </c>
      <c r="F11" s="20" t="s">
        <v>120</v>
      </c>
      <c r="G11" s="20" t="s">
        <v>120</v>
      </c>
      <c r="H11" s="20" t="s">
        <v>120</v>
      </c>
      <c r="I11" s="39" t="s">
        <v>20</v>
      </c>
      <c r="J11" s="39" t="s">
        <v>22</v>
      </c>
    </row>
    <row r="12" spans="1:10" s="2" customFormat="1" ht="14.25" hidden="1" x14ac:dyDescent="0.2">
      <c r="A12" s="21" t="s">
        <v>17</v>
      </c>
      <c r="B12" s="22" t="s">
        <v>16</v>
      </c>
      <c r="C12" s="22" t="s">
        <v>16</v>
      </c>
      <c r="D12" s="22" t="s">
        <v>16</v>
      </c>
      <c r="E12" s="40"/>
      <c r="F12" s="23">
        <v>7001.1</v>
      </c>
      <c r="G12" s="23">
        <v>7001.1</v>
      </c>
      <c r="H12" s="23"/>
      <c r="I12" s="40"/>
      <c r="J12" s="40"/>
    </row>
    <row r="13" spans="1:10" s="2" customFormat="1" ht="14.25" x14ac:dyDescent="0.2">
      <c r="A13" s="21" t="s">
        <v>26</v>
      </c>
      <c r="B13" s="22" t="s">
        <v>27</v>
      </c>
      <c r="C13" s="22" t="s">
        <v>16</v>
      </c>
      <c r="D13" s="22" t="s">
        <v>16</v>
      </c>
      <c r="E13" s="40"/>
      <c r="F13" s="23">
        <v>1567.1</v>
      </c>
      <c r="G13" s="23">
        <v>1567.1</v>
      </c>
      <c r="H13" s="23"/>
      <c r="I13" s="40"/>
      <c r="J13" s="40"/>
    </row>
    <row r="14" spans="1:10" s="2" customFormat="1" ht="32.25" x14ac:dyDescent="0.2">
      <c r="A14" s="21" t="s">
        <v>28</v>
      </c>
      <c r="B14" s="22" t="s">
        <v>29</v>
      </c>
      <c r="C14" s="22" t="s">
        <v>16</v>
      </c>
      <c r="D14" s="22" t="s">
        <v>16</v>
      </c>
      <c r="E14" s="40"/>
      <c r="F14" s="23">
        <v>584</v>
      </c>
      <c r="G14" s="23">
        <v>584</v>
      </c>
      <c r="H14" s="23"/>
      <c r="I14" s="40"/>
      <c r="J14" s="40"/>
    </row>
    <row r="15" spans="1:10" s="50" customFormat="1" ht="45.75" x14ac:dyDescent="0.25">
      <c r="A15" s="46" t="s">
        <v>30</v>
      </c>
      <c r="B15" s="47" t="s">
        <v>29</v>
      </c>
      <c r="C15" s="47" t="s">
        <v>31</v>
      </c>
      <c r="D15" s="47" t="s">
        <v>16</v>
      </c>
      <c r="E15" s="48"/>
      <c r="F15" s="49">
        <v>584</v>
      </c>
      <c r="G15" s="49">
        <v>584</v>
      </c>
      <c r="H15" s="49"/>
      <c r="I15" s="48"/>
      <c r="J15" s="48"/>
    </row>
    <row r="16" spans="1:10" s="50" customFormat="1" ht="15" x14ac:dyDescent="0.25">
      <c r="A16" s="46" t="s">
        <v>32</v>
      </c>
      <c r="B16" s="47" t="s">
        <v>29</v>
      </c>
      <c r="C16" s="47" t="s">
        <v>33</v>
      </c>
      <c r="D16" s="47" t="s">
        <v>16</v>
      </c>
      <c r="E16" s="48"/>
      <c r="F16" s="49">
        <v>584</v>
      </c>
      <c r="G16" s="49">
        <v>584</v>
      </c>
      <c r="H16" s="49"/>
      <c r="I16" s="48"/>
      <c r="J16" s="48"/>
    </row>
    <row r="17" spans="1:10" s="2" customFormat="1" ht="33.75" x14ac:dyDescent="0.2">
      <c r="A17" s="10" t="s">
        <v>34</v>
      </c>
      <c r="B17" s="11" t="s">
        <v>29</v>
      </c>
      <c r="C17" s="11" t="s">
        <v>33</v>
      </c>
      <c r="D17" s="11" t="s">
        <v>35</v>
      </c>
      <c r="E17" s="31"/>
      <c r="F17" s="12">
        <v>584</v>
      </c>
      <c r="G17" s="12">
        <v>584</v>
      </c>
      <c r="H17" s="12"/>
      <c r="I17" s="31"/>
      <c r="J17" s="31"/>
    </row>
    <row r="18" spans="1:10" s="2" customFormat="1" ht="42.75" x14ac:dyDescent="0.2">
      <c r="A18" s="21" t="s">
        <v>36</v>
      </c>
      <c r="B18" s="22" t="s">
        <v>37</v>
      </c>
      <c r="C18" s="22" t="s">
        <v>16</v>
      </c>
      <c r="D18" s="22" t="s">
        <v>16</v>
      </c>
      <c r="E18" s="40"/>
      <c r="F18" s="23">
        <v>971.5</v>
      </c>
      <c r="G18" s="23">
        <v>971.5</v>
      </c>
      <c r="H18" s="23"/>
      <c r="I18" s="40"/>
      <c r="J18" s="40"/>
    </row>
    <row r="19" spans="1:10" s="50" customFormat="1" ht="45.75" x14ac:dyDescent="0.25">
      <c r="A19" s="46" t="s">
        <v>30</v>
      </c>
      <c r="B19" s="47" t="s">
        <v>37</v>
      </c>
      <c r="C19" s="47" t="s">
        <v>31</v>
      </c>
      <c r="D19" s="47" t="s">
        <v>16</v>
      </c>
      <c r="E19" s="48"/>
      <c r="F19" s="49">
        <v>971.5</v>
      </c>
      <c r="G19" s="49">
        <v>971.5</v>
      </c>
      <c r="H19" s="49"/>
      <c r="I19" s="48"/>
      <c r="J19" s="48"/>
    </row>
    <row r="20" spans="1:10" s="50" customFormat="1" ht="15" x14ac:dyDescent="0.25">
      <c r="A20" s="46" t="s">
        <v>38</v>
      </c>
      <c r="B20" s="47" t="s">
        <v>37</v>
      </c>
      <c r="C20" s="47" t="s">
        <v>39</v>
      </c>
      <c r="D20" s="47" t="s">
        <v>16</v>
      </c>
      <c r="E20" s="48"/>
      <c r="F20" s="49">
        <v>971.5</v>
      </c>
      <c r="G20" s="49">
        <v>971.5</v>
      </c>
      <c r="H20" s="49"/>
      <c r="I20" s="48"/>
      <c r="J20" s="48"/>
    </row>
    <row r="21" spans="1:10" s="50" customFormat="1" ht="23.25" x14ac:dyDescent="0.25">
      <c r="A21" s="46" t="s">
        <v>40</v>
      </c>
      <c r="B21" s="47" t="s">
        <v>37</v>
      </c>
      <c r="C21" s="47" t="s">
        <v>41</v>
      </c>
      <c r="D21" s="47" t="s">
        <v>16</v>
      </c>
      <c r="E21" s="48"/>
      <c r="F21" s="49">
        <v>971.5</v>
      </c>
      <c r="G21" s="49">
        <v>971.5</v>
      </c>
      <c r="H21" s="49"/>
      <c r="I21" s="48"/>
      <c r="J21" s="48"/>
    </row>
    <row r="22" spans="1:10" s="2" customFormat="1" ht="33.75" x14ac:dyDescent="0.2">
      <c r="A22" s="10" t="s">
        <v>34</v>
      </c>
      <c r="B22" s="11" t="s">
        <v>37</v>
      </c>
      <c r="C22" s="11" t="s">
        <v>41</v>
      </c>
      <c r="D22" s="11" t="s">
        <v>35</v>
      </c>
      <c r="E22" s="31"/>
      <c r="F22" s="12">
        <v>734</v>
      </c>
      <c r="G22" s="12">
        <v>734</v>
      </c>
      <c r="H22" s="12"/>
      <c r="I22" s="31"/>
      <c r="J22" s="31"/>
    </row>
    <row r="23" spans="1:10" s="2" customFormat="1" ht="33.75" x14ac:dyDescent="0.2">
      <c r="A23" s="10" t="s">
        <v>42</v>
      </c>
      <c r="B23" s="11" t="s">
        <v>37</v>
      </c>
      <c r="C23" s="11" t="s">
        <v>41</v>
      </c>
      <c r="D23" s="11" t="s">
        <v>43</v>
      </c>
      <c r="E23" s="31"/>
      <c r="F23" s="12">
        <v>1</v>
      </c>
      <c r="G23" s="12">
        <v>1</v>
      </c>
      <c r="H23" s="12"/>
      <c r="I23" s="31"/>
      <c r="J23" s="31"/>
    </row>
    <row r="24" spans="1:10" s="2" customFormat="1" ht="22.5" x14ac:dyDescent="0.2">
      <c r="A24" s="10" t="s">
        <v>44</v>
      </c>
      <c r="B24" s="11" t="s">
        <v>37</v>
      </c>
      <c r="C24" s="11" t="s">
        <v>41</v>
      </c>
      <c r="D24" s="11" t="s">
        <v>45</v>
      </c>
      <c r="E24" s="31"/>
      <c r="F24" s="12">
        <v>21</v>
      </c>
      <c r="G24" s="12">
        <v>21</v>
      </c>
      <c r="H24" s="12"/>
      <c r="I24" s="31"/>
      <c r="J24" s="31"/>
    </row>
    <row r="25" spans="1:10" s="2" customFormat="1" ht="33.75" x14ac:dyDescent="0.2">
      <c r="A25" s="10" t="s">
        <v>46</v>
      </c>
      <c r="B25" s="11" t="s">
        <v>37</v>
      </c>
      <c r="C25" s="11" t="s">
        <v>41</v>
      </c>
      <c r="D25" s="11" t="s">
        <v>47</v>
      </c>
      <c r="E25" s="31"/>
      <c r="F25" s="12">
        <v>213</v>
      </c>
      <c r="G25" s="12">
        <v>213</v>
      </c>
      <c r="H25" s="12"/>
      <c r="I25" s="31"/>
      <c r="J25" s="31"/>
    </row>
    <row r="26" spans="1:10" s="2" customFormat="1" ht="14.25" x14ac:dyDescent="0.2">
      <c r="A26" s="10" t="s">
        <v>48</v>
      </c>
      <c r="B26" s="11" t="s">
        <v>37</v>
      </c>
      <c r="C26" s="11" t="s">
        <v>41</v>
      </c>
      <c r="D26" s="11" t="s">
        <v>49</v>
      </c>
      <c r="E26" s="31"/>
      <c r="F26" s="12">
        <v>2.5</v>
      </c>
      <c r="G26" s="12">
        <v>2.5</v>
      </c>
      <c r="H26" s="12"/>
      <c r="I26" s="31"/>
      <c r="J26" s="31"/>
    </row>
    <row r="27" spans="1:10" s="2" customFormat="1" ht="14.25" x14ac:dyDescent="0.2">
      <c r="A27" s="21" t="s">
        <v>50</v>
      </c>
      <c r="B27" s="22" t="s">
        <v>51</v>
      </c>
      <c r="C27" s="22" t="s">
        <v>16</v>
      </c>
      <c r="D27" s="22" t="s">
        <v>16</v>
      </c>
      <c r="E27" s="40"/>
      <c r="F27" s="23">
        <v>11.6</v>
      </c>
      <c r="G27" s="23">
        <v>11.6</v>
      </c>
      <c r="H27" s="23"/>
      <c r="I27" s="40"/>
      <c r="J27" s="40"/>
    </row>
    <row r="28" spans="1:10" s="50" customFormat="1" ht="15" x14ac:dyDescent="0.25">
      <c r="A28" s="46" t="s">
        <v>52</v>
      </c>
      <c r="B28" s="47" t="s">
        <v>51</v>
      </c>
      <c r="C28" s="47" t="s">
        <v>53</v>
      </c>
      <c r="D28" s="47" t="s">
        <v>16</v>
      </c>
      <c r="E28" s="48"/>
      <c r="F28" s="49">
        <v>11.6</v>
      </c>
      <c r="G28" s="49">
        <v>11.6</v>
      </c>
      <c r="H28" s="49"/>
      <c r="I28" s="48"/>
      <c r="J28" s="48"/>
    </row>
    <row r="29" spans="1:10" s="2" customFormat="1" ht="22.5" x14ac:dyDescent="0.2">
      <c r="A29" s="10" t="s">
        <v>54</v>
      </c>
      <c r="B29" s="11" t="s">
        <v>51</v>
      </c>
      <c r="C29" s="11" t="s">
        <v>53</v>
      </c>
      <c r="D29" s="11" t="s">
        <v>55</v>
      </c>
      <c r="E29" s="31"/>
      <c r="F29" s="12">
        <v>11.6</v>
      </c>
      <c r="G29" s="12">
        <v>11.6</v>
      </c>
      <c r="H29" s="12"/>
      <c r="I29" s="31"/>
      <c r="J29" s="31"/>
    </row>
    <row r="30" spans="1:10" s="2" customFormat="1" ht="14.25" x14ac:dyDescent="0.2">
      <c r="A30" s="21" t="s">
        <v>56</v>
      </c>
      <c r="B30" s="22" t="s">
        <v>57</v>
      </c>
      <c r="C30" s="22" t="s">
        <v>16</v>
      </c>
      <c r="D30" s="22" t="s">
        <v>16</v>
      </c>
      <c r="E30" s="40"/>
      <c r="F30" s="23">
        <v>148.5</v>
      </c>
      <c r="G30" s="23">
        <v>148.5</v>
      </c>
      <c r="H30" s="23"/>
      <c r="I30" s="40"/>
      <c r="J30" s="40"/>
    </row>
    <row r="31" spans="1:10" s="2" customFormat="1" ht="14.25" x14ac:dyDescent="0.2">
      <c r="A31" s="21" t="s">
        <v>58</v>
      </c>
      <c r="B31" s="22" t="s">
        <v>59</v>
      </c>
      <c r="C31" s="22" t="s">
        <v>16</v>
      </c>
      <c r="D31" s="22" t="s">
        <v>16</v>
      </c>
      <c r="E31" s="40"/>
      <c r="F31" s="23">
        <v>148.5</v>
      </c>
      <c r="G31" s="23">
        <v>148.5</v>
      </c>
      <c r="H31" s="23"/>
      <c r="I31" s="40"/>
      <c r="J31" s="40"/>
    </row>
    <row r="32" spans="1:10" s="50" customFormat="1" ht="34.5" x14ac:dyDescent="0.25">
      <c r="A32" s="46" t="s">
        <v>60</v>
      </c>
      <c r="B32" s="47" t="s">
        <v>59</v>
      </c>
      <c r="C32" s="47" t="s">
        <v>61</v>
      </c>
      <c r="D32" s="47" t="s">
        <v>16</v>
      </c>
      <c r="E32" s="48"/>
      <c r="F32" s="49">
        <v>148.5</v>
      </c>
      <c r="G32" s="49">
        <v>148.5</v>
      </c>
      <c r="H32" s="49"/>
      <c r="I32" s="48"/>
      <c r="J32" s="48"/>
    </row>
    <row r="33" spans="1:10" s="2" customFormat="1" ht="33.75" x14ac:dyDescent="0.2">
      <c r="A33" s="10" t="s">
        <v>34</v>
      </c>
      <c r="B33" s="11" t="s">
        <v>59</v>
      </c>
      <c r="C33" s="11" t="s">
        <v>61</v>
      </c>
      <c r="D33" s="11" t="s">
        <v>35</v>
      </c>
      <c r="E33" s="31"/>
      <c r="F33" s="12">
        <v>135.80000000000001</v>
      </c>
      <c r="G33" s="12">
        <v>135.80000000000001</v>
      </c>
      <c r="H33" s="12"/>
      <c r="I33" s="31"/>
      <c r="J33" s="31"/>
    </row>
    <row r="34" spans="1:10" s="2" customFormat="1" ht="22.5" x14ac:dyDescent="0.2">
      <c r="A34" s="10" t="s">
        <v>44</v>
      </c>
      <c r="B34" s="11" t="s">
        <v>59</v>
      </c>
      <c r="C34" s="11" t="s">
        <v>61</v>
      </c>
      <c r="D34" s="11" t="s">
        <v>45</v>
      </c>
      <c r="E34" s="31"/>
      <c r="F34" s="12">
        <v>3</v>
      </c>
      <c r="G34" s="12">
        <v>3</v>
      </c>
      <c r="H34" s="12"/>
      <c r="I34" s="31"/>
      <c r="J34" s="31"/>
    </row>
    <row r="35" spans="1:10" s="2" customFormat="1" ht="33.75" x14ac:dyDescent="0.2">
      <c r="A35" s="10" t="s">
        <v>46</v>
      </c>
      <c r="B35" s="11" t="s">
        <v>59</v>
      </c>
      <c r="C35" s="11" t="s">
        <v>61</v>
      </c>
      <c r="D35" s="11" t="s">
        <v>47</v>
      </c>
      <c r="E35" s="31"/>
      <c r="F35" s="12">
        <v>9.6999999999999993</v>
      </c>
      <c r="G35" s="12">
        <v>9.6999999999999993</v>
      </c>
      <c r="H35" s="12"/>
      <c r="I35" s="31"/>
      <c r="J35" s="31"/>
    </row>
    <row r="36" spans="1:10" s="2" customFormat="1" ht="21.75" x14ac:dyDescent="0.2">
      <c r="A36" s="21" t="s">
        <v>62</v>
      </c>
      <c r="B36" s="22" t="s">
        <v>63</v>
      </c>
      <c r="C36" s="22" t="s">
        <v>16</v>
      </c>
      <c r="D36" s="22" t="s">
        <v>16</v>
      </c>
      <c r="E36" s="40"/>
      <c r="F36" s="23">
        <v>11</v>
      </c>
      <c r="G36" s="23">
        <v>11</v>
      </c>
      <c r="H36" s="23"/>
      <c r="I36" s="40"/>
      <c r="J36" s="40"/>
    </row>
    <row r="37" spans="1:10" s="2" customFormat="1" ht="32.25" x14ac:dyDescent="0.2">
      <c r="A37" s="21" t="s">
        <v>64</v>
      </c>
      <c r="B37" s="22" t="s">
        <v>65</v>
      </c>
      <c r="C37" s="22" t="s">
        <v>16</v>
      </c>
      <c r="D37" s="22" t="s">
        <v>16</v>
      </c>
      <c r="E37" s="40"/>
      <c r="F37" s="23">
        <v>4</v>
      </c>
      <c r="G37" s="23">
        <v>4</v>
      </c>
      <c r="H37" s="23"/>
      <c r="I37" s="40"/>
      <c r="J37" s="40"/>
    </row>
    <row r="38" spans="1:10" s="50" customFormat="1" ht="34.5" x14ac:dyDescent="0.25">
      <c r="A38" s="46" t="s">
        <v>66</v>
      </c>
      <c r="B38" s="47" t="s">
        <v>65</v>
      </c>
      <c r="C38" s="47" t="s">
        <v>67</v>
      </c>
      <c r="D38" s="47" t="s">
        <v>16</v>
      </c>
      <c r="E38" s="48"/>
      <c r="F38" s="49">
        <v>4</v>
      </c>
      <c r="G38" s="49">
        <v>4</v>
      </c>
      <c r="H38" s="49"/>
      <c r="I38" s="48"/>
      <c r="J38" s="48"/>
    </row>
    <row r="39" spans="1:10" s="50" customFormat="1" ht="34.5" x14ac:dyDescent="0.25">
      <c r="A39" s="46" t="s">
        <v>68</v>
      </c>
      <c r="B39" s="47" t="s">
        <v>65</v>
      </c>
      <c r="C39" s="47" t="s">
        <v>69</v>
      </c>
      <c r="D39" s="47" t="s">
        <v>16</v>
      </c>
      <c r="E39" s="48"/>
      <c r="F39" s="49">
        <v>4</v>
      </c>
      <c r="G39" s="49">
        <v>4</v>
      </c>
      <c r="H39" s="49"/>
      <c r="I39" s="48"/>
      <c r="J39" s="48"/>
    </row>
    <row r="40" spans="1:10" s="50" customFormat="1" ht="34.5" x14ac:dyDescent="0.25">
      <c r="A40" s="46" t="s">
        <v>68</v>
      </c>
      <c r="B40" s="47" t="s">
        <v>65</v>
      </c>
      <c r="C40" s="47" t="s">
        <v>70</v>
      </c>
      <c r="D40" s="47" t="s">
        <v>16</v>
      </c>
      <c r="E40" s="48"/>
      <c r="F40" s="49">
        <v>4</v>
      </c>
      <c r="G40" s="49">
        <v>4</v>
      </c>
      <c r="H40" s="49"/>
      <c r="I40" s="48"/>
      <c r="J40" s="48"/>
    </row>
    <row r="41" spans="1:10" s="2" customFormat="1" ht="33.75" x14ac:dyDescent="0.2">
      <c r="A41" s="10" t="s">
        <v>46</v>
      </c>
      <c r="B41" s="11" t="s">
        <v>65</v>
      </c>
      <c r="C41" s="11" t="s">
        <v>70</v>
      </c>
      <c r="D41" s="11" t="s">
        <v>47</v>
      </c>
      <c r="E41" s="31"/>
      <c r="F41" s="12">
        <v>4</v>
      </c>
      <c r="G41" s="12">
        <v>4</v>
      </c>
      <c r="H41" s="12"/>
      <c r="I41" s="31"/>
      <c r="J41" s="31"/>
    </row>
    <row r="42" spans="1:10" s="2" customFormat="1" ht="14.25" x14ac:dyDescent="0.2">
      <c r="A42" s="21" t="s">
        <v>71</v>
      </c>
      <c r="B42" s="22" t="s">
        <v>72</v>
      </c>
      <c r="C42" s="22" t="s">
        <v>16</v>
      </c>
      <c r="D42" s="22" t="s">
        <v>16</v>
      </c>
      <c r="E42" s="40"/>
      <c r="F42" s="23">
        <v>7</v>
      </c>
      <c r="G42" s="23">
        <v>7</v>
      </c>
      <c r="H42" s="23"/>
      <c r="I42" s="40"/>
      <c r="J42" s="40"/>
    </row>
    <row r="43" spans="1:10" s="50" customFormat="1" ht="34.5" x14ac:dyDescent="0.25">
      <c r="A43" s="46" t="s">
        <v>73</v>
      </c>
      <c r="B43" s="47" t="s">
        <v>72</v>
      </c>
      <c r="C43" s="47" t="s">
        <v>74</v>
      </c>
      <c r="D43" s="47" t="s">
        <v>16</v>
      </c>
      <c r="E43" s="48"/>
      <c r="F43" s="49">
        <v>7</v>
      </c>
      <c r="G43" s="49">
        <v>7</v>
      </c>
      <c r="H43" s="49"/>
      <c r="I43" s="48"/>
      <c r="J43" s="48"/>
    </row>
    <row r="44" spans="1:10" s="50" customFormat="1" ht="34.5" x14ac:dyDescent="0.25">
      <c r="A44" s="46" t="s">
        <v>75</v>
      </c>
      <c r="B44" s="47" t="s">
        <v>72</v>
      </c>
      <c r="C44" s="47" t="s">
        <v>76</v>
      </c>
      <c r="D44" s="47" t="s">
        <v>16</v>
      </c>
      <c r="E44" s="48"/>
      <c r="F44" s="49">
        <v>7</v>
      </c>
      <c r="G44" s="49">
        <v>7</v>
      </c>
      <c r="H44" s="49"/>
      <c r="I44" s="48"/>
      <c r="J44" s="48"/>
    </row>
    <row r="45" spans="1:10" s="2" customFormat="1" ht="33.75" x14ac:dyDescent="0.2">
      <c r="A45" s="10" t="s">
        <v>46</v>
      </c>
      <c r="B45" s="11" t="s">
        <v>72</v>
      </c>
      <c r="C45" s="11" t="s">
        <v>76</v>
      </c>
      <c r="D45" s="11" t="s">
        <v>47</v>
      </c>
      <c r="E45" s="31"/>
      <c r="F45" s="12">
        <v>7</v>
      </c>
      <c r="G45" s="12">
        <v>7</v>
      </c>
      <c r="H45" s="12"/>
      <c r="I45" s="31"/>
      <c r="J45" s="31"/>
    </row>
    <row r="46" spans="1:10" s="2" customFormat="1" ht="14.25" x14ac:dyDescent="0.2">
      <c r="A46" s="21" t="s">
        <v>77</v>
      </c>
      <c r="B46" s="22" t="s">
        <v>78</v>
      </c>
      <c r="C46" s="22" t="s">
        <v>16</v>
      </c>
      <c r="D46" s="22" t="s">
        <v>16</v>
      </c>
      <c r="E46" s="40"/>
      <c r="F46" s="23">
        <v>1425</v>
      </c>
      <c r="G46" s="23">
        <v>1425</v>
      </c>
      <c r="H46" s="23"/>
      <c r="I46" s="40"/>
      <c r="J46" s="40"/>
    </row>
    <row r="47" spans="1:10" s="2" customFormat="1" ht="14.25" x14ac:dyDescent="0.2">
      <c r="A47" s="21" t="s">
        <v>79</v>
      </c>
      <c r="B47" s="22" t="s">
        <v>80</v>
      </c>
      <c r="C47" s="22" t="s">
        <v>16</v>
      </c>
      <c r="D47" s="22" t="s">
        <v>16</v>
      </c>
      <c r="E47" s="40"/>
      <c r="F47" s="23">
        <v>1425</v>
      </c>
      <c r="G47" s="23">
        <v>1425</v>
      </c>
      <c r="H47" s="23"/>
      <c r="I47" s="40"/>
      <c r="J47" s="40"/>
    </row>
    <row r="48" spans="1:10" s="50" customFormat="1" ht="15" x14ac:dyDescent="0.25">
      <c r="A48" s="46" t="s">
        <v>81</v>
      </c>
      <c r="B48" s="47" t="s">
        <v>80</v>
      </c>
      <c r="C48" s="47" t="s">
        <v>82</v>
      </c>
      <c r="D48" s="47" t="s">
        <v>16</v>
      </c>
      <c r="E48" s="48"/>
      <c r="F48" s="49">
        <v>1425</v>
      </c>
      <c r="G48" s="49">
        <v>1425</v>
      </c>
      <c r="H48" s="49"/>
      <c r="I48" s="48"/>
      <c r="J48" s="48"/>
    </row>
    <row r="49" spans="1:10" s="50" customFormat="1" ht="15" x14ac:dyDescent="0.25">
      <c r="A49" s="46" t="s">
        <v>83</v>
      </c>
      <c r="B49" s="47" t="s">
        <v>80</v>
      </c>
      <c r="C49" s="47" t="s">
        <v>84</v>
      </c>
      <c r="D49" s="47" t="s">
        <v>16</v>
      </c>
      <c r="E49" s="48"/>
      <c r="F49" s="49">
        <v>1425</v>
      </c>
      <c r="G49" s="49">
        <v>1425</v>
      </c>
      <c r="H49" s="49"/>
      <c r="I49" s="48"/>
      <c r="J49" s="48"/>
    </row>
    <row r="50" spans="1:10" s="50" customFormat="1" ht="45.75" x14ac:dyDescent="0.25">
      <c r="A50" s="46" t="s">
        <v>85</v>
      </c>
      <c r="B50" s="47" t="s">
        <v>80</v>
      </c>
      <c r="C50" s="47" t="s">
        <v>86</v>
      </c>
      <c r="D50" s="47" t="s">
        <v>16</v>
      </c>
      <c r="E50" s="48"/>
      <c r="F50" s="49">
        <v>1425</v>
      </c>
      <c r="G50" s="49">
        <v>1425</v>
      </c>
      <c r="H50" s="49"/>
      <c r="I50" s="48"/>
      <c r="J50" s="48"/>
    </row>
    <row r="51" spans="1:10" s="2" customFormat="1" ht="33.75" x14ac:dyDescent="0.2">
      <c r="A51" s="10" t="s">
        <v>46</v>
      </c>
      <c r="B51" s="11" t="s">
        <v>80</v>
      </c>
      <c r="C51" s="11" t="s">
        <v>86</v>
      </c>
      <c r="D51" s="11" t="s">
        <v>47</v>
      </c>
      <c r="E51" s="31"/>
      <c r="F51" s="12">
        <v>1425</v>
      </c>
      <c r="G51" s="12">
        <v>1425</v>
      </c>
      <c r="H51" s="12"/>
      <c r="I51" s="31"/>
      <c r="J51" s="31"/>
    </row>
    <row r="52" spans="1:10" s="2" customFormat="1" ht="14.25" x14ac:dyDescent="0.2">
      <c r="A52" s="21" t="s">
        <v>87</v>
      </c>
      <c r="B52" s="22" t="s">
        <v>88</v>
      </c>
      <c r="C52" s="22" t="s">
        <v>16</v>
      </c>
      <c r="D52" s="22" t="s">
        <v>16</v>
      </c>
      <c r="E52" s="40"/>
      <c r="F52" s="23">
        <v>21.5</v>
      </c>
      <c r="G52" s="23">
        <v>21.5</v>
      </c>
      <c r="H52" s="23"/>
      <c r="I52" s="40"/>
      <c r="J52" s="40"/>
    </row>
    <row r="53" spans="1:10" s="2" customFormat="1" ht="14.25" x14ac:dyDescent="0.2">
      <c r="A53" s="21" t="s">
        <v>89</v>
      </c>
      <c r="B53" s="22" t="s">
        <v>90</v>
      </c>
      <c r="C53" s="22" t="s">
        <v>16</v>
      </c>
      <c r="D53" s="22" t="s">
        <v>16</v>
      </c>
      <c r="E53" s="40"/>
      <c r="F53" s="23">
        <v>21.5</v>
      </c>
      <c r="G53" s="23">
        <v>21.5</v>
      </c>
      <c r="H53" s="23"/>
      <c r="I53" s="40"/>
      <c r="J53" s="40"/>
    </row>
    <row r="54" spans="1:10" s="50" customFormat="1" ht="15" x14ac:dyDescent="0.25">
      <c r="A54" s="46" t="s">
        <v>89</v>
      </c>
      <c r="B54" s="47" t="s">
        <v>90</v>
      </c>
      <c r="C54" s="47" t="s">
        <v>91</v>
      </c>
      <c r="D54" s="47" t="s">
        <v>16</v>
      </c>
      <c r="E54" s="48"/>
      <c r="F54" s="49">
        <v>21.5</v>
      </c>
      <c r="G54" s="49">
        <v>21.5</v>
      </c>
      <c r="H54" s="49"/>
      <c r="I54" s="48"/>
      <c r="J54" s="48"/>
    </row>
    <row r="55" spans="1:10" s="50" customFormat="1" ht="15" x14ac:dyDescent="0.25">
      <c r="A55" s="46" t="s">
        <v>92</v>
      </c>
      <c r="B55" s="47" t="s">
        <v>90</v>
      </c>
      <c r="C55" s="47" t="s">
        <v>93</v>
      </c>
      <c r="D55" s="47" t="s">
        <v>16</v>
      </c>
      <c r="E55" s="48"/>
      <c r="F55" s="49">
        <v>14</v>
      </c>
      <c r="G55" s="49">
        <v>14</v>
      </c>
      <c r="H55" s="49"/>
      <c r="I55" s="48"/>
      <c r="J55" s="48"/>
    </row>
    <row r="56" spans="1:10" s="50" customFormat="1" ht="23.25" x14ac:dyDescent="0.25">
      <c r="A56" s="46" t="s">
        <v>94</v>
      </c>
      <c r="B56" s="47" t="s">
        <v>90</v>
      </c>
      <c r="C56" s="47" t="s">
        <v>95</v>
      </c>
      <c r="D56" s="47" t="s">
        <v>16</v>
      </c>
      <c r="E56" s="48"/>
      <c r="F56" s="49">
        <v>14</v>
      </c>
      <c r="G56" s="49">
        <v>14</v>
      </c>
      <c r="H56" s="49"/>
      <c r="I56" s="48"/>
      <c r="J56" s="48"/>
    </row>
    <row r="57" spans="1:10" s="2" customFormat="1" ht="33.75" x14ac:dyDescent="0.2">
      <c r="A57" s="10" t="s">
        <v>46</v>
      </c>
      <c r="B57" s="11" t="s">
        <v>90</v>
      </c>
      <c r="C57" s="11" t="s">
        <v>95</v>
      </c>
      <c r="D57" s="11" t="s">
        <v>47</v>
      </c>
      <c r="E57" s="31"/>
      <c r="F57" s="12">
        <v>14</v>
      </c>
      <c r="G57" s="12">
        <v>14</v>
      </c>
      <c r="H57" s="12"/>
      <c r="I57" s="31"/>
      <c r="J57" s="31"/>
    </row>
    <row r="58" spans="1:10" s="50" customFormat="1" ht="23.25" x14ac:dyDescent="0.25">
      <c r="A58" s="46" t="s">
        <v>96</v>
      </c>
      <c r="B58" s="47" t="s">
        <v>90</v>
      </c>
      <c r="C58" s="47" t="s">
        <v>97</v>
      </c>
      <c r="D58" s="47" t="s">
        <v>16</v>
      </c>
      <c r="E58" s="48"/>
      <c r="F58" s="49">
        <v>7.5</v>
      </c>
      <c r="G58" s="49">
        <v>7.5</v>
      </c>
      <c r="H58" s="49"/>
      <c r="I58" s="48"/>
      <c r="J58" s="48"/>
    </row>
    <row r="59" spans="1:10" s="50" customFormat="1" ht="34.5" x14ac:dyDescent="0.25">
      <c r="A59" s="46" t="s">
        <v>98</v>
      </c>
      <c r="B59" s="47" t="s">
        <v>90</v>
      </c>
      <c r="C59" s="47" t="s">
        <v>99</v>
      </c>
      <c r="D59" s="47" t="s">
        <v>16</v>
      </c>
      <c r="E59" s="48"/>
      <c r="F59" s="49">
        <v>7.5</v>
      </c>
      <c r="G59" s="49">
        <v>7.5</v>
      </c>
      <c r="H59" s="49"/>
      <c r="I59" s="48"/>
      <c r="J59" s="48"/>
    </row>
    <row r="60" spans="1:10" s="2" customFormat="1" ht="33.75" x14ac:dyDescent="0.2">
      <c r="A60" s="10" t="s">
        <v>46</v>
      </c>
      <c r="B60" s="11" t="s">
        <v>90</v>
      </c>
      <c r="C60" s="11" t="s">
        <v>99</v>
      </c>
      <c r="D60" s="11" t="s">
        <v>47</v>
      </c>
      <c r="E60" s="31"/>
      <c r="F60" s="12">
        <v>7.5</v>
      </c>
      <c r="G60" s="12">
        <v>7.5</v>
      </c>
      <c r="H60" s="12"/>
      <c r="I60" s="31"/>
      <c r="J60" s="31"/>
    </row>
    <row r="61" spans="1:10" s="2" customFormat="1" ht="14.25" x14ac:dyDescent="0.2">
      <c r="A61" s="21" t="s">
        <v>100</v>
      </c>
      <c r="B61" s="22" t="s">
        <v>101</v>
      </c>
      <c r="C61" s="22" t="s">
        <v>16</v>
      </c>
      <c r="D61" s="22" t="s">
        <v>16</v>
      </c>
      <c r="E61" s="40"/>
      <c r="F61" s="23">
        <v>3821</v>
      </c>
      <c r="G61" s="23">
        <v>3821</v>
      </c>
      <c r="H61" s="23"/>
      <c r="I61" s="40"/>
      <c r="J61" s="40"/>
    </row>
    <row r="62" spans="1:10" s="2" customFormat="1" ht="14.25" x14ac:dyDescent="0.2">
      <c r="A62" s="21" t="s">
        <v>102</v>
      </c>
      <c r="B62" s="22" t="s">
        <v>103</v>
      </c>
      <c r="C62" s="22" t="s">
        <v>16</v>
      </c>
      <c r="D62" s="22" t="s">
        <v>16</v>
      </c>
      <c r="E62" s="40"/>
      <c r="F62" s="23">
        <v>3821</v>
      </c>
      <c r="G62" s="23">
        <v>3821</v>
      </c>
      <c r="H62" s="23"/>
      <c r="I62" s="40"/>
      <c r="J62" s="40"/>
    </row>
    <row r="63" spans="1:10" s="50" customFormat="1" ht="23.25" x14ac:dyDescent="0.25">
      <c r="A63" s="46" t="s">
        <v>104</v>
      </c>
      <c r="B63" s="47" t="s">
        <v>103</v>
      </c>
      <c r="C63" s="47" t="s">
        <v>105</v>
      </c>
      <c r="D63" s="47" t="s">
        <v>16</v>
      </c>
      <c r="E63" s="48"/>
      <c r="F63" s="49">
        <v>3821</v>
      </c>
      <c r="G63" s="49">
        <v>3821</v>
      </c>
      <c r="H63" s="49"/>
      <c r="I63" s="48"/>
      <c r="J63" s="48"/>
    </row>
    <row r="64" spans="1:10" s="50" customFormat="1" ht="23.25" x14ac:dyDescent="0.25">
      <c r="A64" s="46" t="s">
        <v>106</v>
      </c>
      <c r="B64" s="47" t="s">
        <v>103</v>
      </c>
      <c r="C64" s="47" t="s">
        <v>107</v>
      </c>
      <c r="D64" s="47" t="s">
        <v>16</v>
      </c>
      <c r="E64" s="48"/>
      <c r="F64" s="49">
        <v>3821</v>
      </c>
      <c r="G64" s="49">
        <v>3821</v>
      </c>
      <c r="H64" s="49"/>
      <c r="I64" s="48"/>
      <c r="J64" s="48"/>
    </row>
    <row r="65" spans="1:10" s="50" customFormat="1" ht="68.25" x14ac:dyDescent="0.25">
      <c r="A65" s="46" t="s">
        <v>108</v>
      </c>
      <c r="B65" s="47" t="s">
        <v>103</v>
      </c>
      <c r="C65" s="47" t="s">
        <v>109</v>
      </c>
      <c r="D65" s="47" t="s">
        <v>16</v>
      </c>
      <c r="E65" s="48"/>
      <c r="F65" s="49">
        <v>3821</v>
      </c>
      <c r="G65" s="49">
        <v>3821</v>
      </c>
      <c r="H65" s="49"/>
      <c r="I65" s="48"/>
      <c r="J65" s="48"/>
    </row>
    <row r="66" spans="1:10" s="2" customFormat="1" ht="14.25" x14ac:dyDescent="0.2">
      <c r="A66" s="10" t="s">
        <v>110</v>
      </c>
      <c r="B66" s="11" t="s">
        <v>103</v>
      </c>
      <c r="C66" s="11" t="s">
        <v>109</v>
      </c>
      <c r="D66" s="11" t="s">
        <v>111</v>
      </c>
      <c r="E66" s="31"/>
      <c r="F66" s="12">
        <v>3821</v>
      </c>
      <c r="G66" s="12">
        <v>3821</v>
      </c>
      <c r="H66" s="12"/>
      <c r="I66" s="31"/>
      <c r="J66" s="31"/>
    </row>
    <row r="67" spans="1:10" s="2" customFormat="1" ht="14.25" x14ac:dyDescent="0.2">
      <c r="A67" s="21" t="s">
        <v>112</v>
      </c>
      <c r="B67" s="22" t="s">
        <v>113</v>
      </c>
      <c r="C67" s="22" t="s">
        <v>16</v>
      </c>
      <c r="D67" s="22" t="s">
        <v>16</v>
      </c>
      <c r="E67" s="40"/>
      <c r="F67" s="23">
        <v>7</v>
      </c>
      <c r="G67" s="23">
        <v>7</v>
      </c>
      <c r="H67" s="23"/>
      <c r="I67" s="40"/>
      <c r="J67" s="40"/>
    </row>
    <row r="68" spans="1:10" s="2" customFormat="1" ht="14.25" x14ac:dyDescent="0.2">
      <c r="A68" s="21" t="s">
        <v>114</v>
      </c>
      <c r="B68" s="22" t="s">
        <v>115</v>
      </c>
      <c r="C68" s="22" t="s">
        <v>16</v>
      </c>
      <c r="D68" s="22" t="s">
        <v>16</v>
      </c>
      <c r="E68" s="40"/>
      <c r="F68" s="23">
        <v>7</v>
      </c>
      <c r="G68" s="23">
        <v>7</v>
      </c>
      <c r="H68" s="23"/>
      <c r="I68" s="40"/>
      <c r="J68" s="40"/>
    </row>
    <row r="69" spans="1:10" s="50" customFormat="1" ht="23.25" x14ac:dyDescent="0.25">
      <c r="A69" s="46" t="s">
        <v>116</v>
      </c>
      <c r="B69" s="47" t="s">
        <v>115</v>
      </c>
      <c r="C69" s="47" t="s">
        <v>117</v>
      </c>
      <c r="D69" s="47" t="s">
        <v>16</v>
      </c>
      <c r="E69" s="48"/>
      <c r="F69" s="49">
        <v>7</v>
      </c>
      <c r="G69" s="49">
        <v>7</v>
      </c>
      <c r="H69" s="49"/>
      <c r="I69" s="48"/>
      <c r="J69" s="48"/>
    </row>
    <row r="70" spans="1:10" s="50" customFormat="1" ht="23.25" x14ac:dyDescent="0.25">
      <c r="A70" s="46" t="s">
        <v>118</v>
      </c>
      <c r="B70" s="47" t="s">
        <v>115</v>
      </c>
      <c r="C70" s="47" t="s">
        <v>119</v>
      </c>
      <c r="D70" s="47" t="s">
        <v>16</v>
      </c>
      <c r="E70" s="48"/>
      <c r="F70" s="49">
        <v>7</v>
      </c>
      <c r="G70" s="49">
        <v>7</v>
      </c>
      <c r="H70" s="49"/>
      <c r="I70" s="48"/>
      <c r="J70" s="48"/>
    </row>
    <row r="71" spans="1:10" s="2" customFormat="1" ht="33.75" x14ac:dyDescent="0.2">
      <c r="A71" s="10" t="s">
        <v>46</v>
      </c>
      <c r="B71" s="11" t="s">
        <v>115</v>
      </c>
      <c r="C71" s="11" t="s">
        <v>119</v>
      </c>
      <c r="D71" s="11" t="s">
        <v>47</v>
      </c>
      <c r="E71" s="31"/>
      <c r="F71" s="12">
        <v>7</v>
      </c>
      <c r="G71" s="12">
        <v>7</v>
      </c>
      <c r="H71" s="12"/>
      <c r="I71" s="31"/>
      <c r="J71" s="31"/>
    </row>
    <row r="72" spans="1:10" ht="14.25" x14ac:dyDescent="0.2">
      <c r="A72" s="51" t="s">
        <v>14</v>
      </c>
      <c r="B72" s="51"/>
      <c r="C72" s="51"/>
      <c r="D72" s="51"/>
      <c r="E72" s="41">
        <f>E12</f>
        <v>0</v>
      </c>
      <c r="F72" s="24">
        <f>F12</f>
        <v>7001.1</v>
      </c>
      <c r="G72" s="24"/>
      <c r="H72" s="24"/>
      <c r="I72" s="41"/>
      <c r="J72" s="41"/>
    </row>
    <row r="73" spans="1:10" ht="24" hidden="1" customHeight="1" x14ac:dyDescent="0.2">
      <c r="A73" s="52" t="s">
        <v>8</v>
      </c>
      <c r="B73" s="52"/>
      <c r="C73" s="52"/>
      <c r="D73" s="52"/>
      <c r="E73" s="41">
        <f>J12</f>
        <v>0</v>
      </c>
      <c r="F73" s="24">
        <f>H12</f>
        <v>0</v>
      </c>
      <c r="G73" s="24"/>
      <c r="H73" s="24"/>
      <c r="I73" s="41"/>
      <c r="J73" s="41"/>
    </row>
    <row r="74" spans="1:10" ht="14.25" x14ac:dyDescent="0.2">
      <c r="A74" s="51" t="s">
        <v>15</v>
      </c>
      <c r="B74" s="51"/>
      <c r="C74" s="51"/>
      <c r="D74" s="51"/>
      <c r="E74" s="41">
        <f>I12</f>
        <v>0</v>
      </c>
      <c r="F74" s="24">
        <f>G12</f>
        <v>7001.1</v>
      </c>
      <c r="G74" s="24"/>
      <c r="H74" s="24"/>
      <c r="I74" s="41"/>
      <c r="J74" s="41"/>
    </row>
  </sheetData>
  <mergeCells count="5">
    <mergeCell ref="A74:D74"/>
    <mergeCell ref="A72:D72"/>
    <mergeCell ref="A73:D73"/>
    <mergeCell ref="A7:F7"/>
    <mergeCell ref="E9:F9"/>
  </mergeCells>
  <phoneticPr fontId="1" type="noConversion"/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Sapfir</dc:creator>
  <cp:lastModifiedBy>User</cp:lastModifiedBy>
  <cp:lastPrinted>2013-12-24T10:57:35Z</cp:lastPrinted>
  <dcterms:created xsi:type="dcterms:W3CDTF">2007-09-06T19:26:01Z</dcterms:created>
  <dcterms:modified xsi:type="dcterms:W3CDTF">2013-12-24T10:58:06Z</dcterms:modified>
</cp:coreProperties>
</file>