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J37" i="1" l="1"/>
  <c r="H37" i="1"/>
  <c r="H36" i="1" s="1"/>
  <c r="F37" i="1"/>
  <c r="F36" i="1"/>
  <c r="J23" i="1"/>
  <c r="H23" i="1"/>
  <c r="F23" i="1"/>
  <c r="J31" i="1"/>
  <c r="H31" i="1"/>
  <c r="F31" i="1"/>
  <c r="J36" i="1"/>
  <c r="J34" i="1"/>
  <c r="H34" i="1"/>
  <c r="F34" i="1"/>
  <c r="J27" i="1"/>
  <c r="H27" i="1"/>
  <c r="F27" i="1"/>
  <c r="J25" i="1"/>
  <c r="H25" i="1"/>
  <c r="F25" i="1"/>
  <c r="J21" i="1"/>
  <c r="J20" i="1" s="1"/>
  <c r="J42" i="1" s="1"/>
  <c r="H21" i="1"/>
  <c r="H20" i="1" s="1"/>
  <c r="H42" i="1" s="1"/>
  <c r="F21" i="1"/>
  <c r="F20" i="1"/>
  <c r="F42" i="1" s="1"/>
</calcChain>
</file>

<file path=xl/sharedStrings.xml><?xml version="1.0" encoding="utf-8"?>
<sst xmlns="http://schemas.openxmlformats.org/spreadsheetml/2006/main" count="153" uniqueCount="93">
  <si>
    <t>в тыс. руб.</t>
  </si>
  <si>
    <t>Код БКД</t>
  </si>
  <si>
    <t>Наименование</t>
  </si>
  <si>
    <t>БКД
Код</t>
  </si>
  <si>
    <t>ЭД_БКД
Код</t>
  </si>
  <si>
    <t>Программы
Код</t>
  </si>
  <si>
    <t>КОСГУ
Код</t>
  </si>
  <si>
    <t>Вариант=Можгинский 2012;
Табл=Наименования доходов;
Наименования;</t>
  </si>
  <si>
    <t>Код ЭД_БКД</t>
  </si>
  <si>
    <t>Код Программы</t>
  </si>
  <si>
    <t>Код ЭК</t>
  </si>
  <si>
    <t xml:space="preserve">Вариант: Можгинский 2012;
Таблица: Наименования доходов;
Наименования
</t>
  </si>
  <si>
    <t>Узел Можгинского района</t>
  </si>
  <si>
    <t>00000000</t>
  </si>
  <si>
    <t>00</t>
  </si>
  <si>
    <t>0000</t>
  </si>
  <si>
    <t>000</t>
  </si>
  <si>
    <t>10000000</t>
  </si>
  <si>
    <t>НАЛОГОВЫЕ И НЕНАЛОГОВЫЕ ДОХОДЫ</t>
  </si>
  <si>
    <t>10100000</t>
  </si>
  <si>
    <t>НАЛОГИ НА ПРИБЫЛЬ, ДОХОДЫ</t>
  </si>
  <si>
    <t>10102010</t>
  </si>
  <si>
    <t>01</t>
  </si>
  <si>
    <t>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</si>
  <si>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</si>
  <si>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10500000</t>
  </si>
  <si>
    <t>НАЛОГИ НА СОВОКУПНЫЙ ДОХОД</t>
  </si>
  <si>
    <t>10503010</t>
  </si>
  <si>
    <t>Единый сельскохозяйственный налог</t>
  </si>
  <si>
    <t>10600000</t>
  </si>
  <si>
    <t>НАЛОГИ НА ИМУЩЕСТВО</t>
  </si>
  <si>
    <t>10601030</t>
  </si>
  <si>
    <t>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</si>
  <si>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</si>
  <si>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10606013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</si>
  <si>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</si>
  <si>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10606023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</si>
  <si>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</si>
  <si>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11100000</t>
  </si>
  <si>
    <t>ДОХОДЫ ОТ ИСПОЛЬЗОВАНИЯ ИМУЩЕСТВА, НАХОДЯЩЕГОСЯ В ГОСУДАРСТВЕННОЙ И МУНИЦИПАЛЬНОЙ СОБСТВЕННОСТИ</t>
  </si>
  <si>
    <t>11105013</t>
  </si>
  <si>
    <t>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</si>
  <si>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</si>
  <si>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20000000</t>
  </si>
  <si>
    <t>БЕЗВОЗМЕЗДНЫЕ ПОСТУПЛЕНИЯ</t>
  </si>
  <si>
    <t>20200000</t>
  </si>
  <si>
    <t>Безвозмездные поступления от других бюджетов бюджетной системы Российской Федерации</t>
  </si>
  <si>
    <t>20201001</t>
  </si>
  <si>
    <t>151</t>
  </si>
  <si>
    <t>Дотации бюджетам поселений на выравнивание бюджетной обеспеченности</t>
  </si>
  <si>
    <t>20202999</t>
  </si>
  <si>
    <t>0110</t>
  </si>
  <si>
    <t>Субсидии бюджетам поселений  на решение вопроса местного значения по владению имуществом, находящимся в муниципальной собственности,в части уплаты налога на имущество организаций, бюджетам муниципальных образований в Удмуртской Республике</t>
  </si>
  <si>
    <t>20203015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</si>
  <si>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</si>
  <si>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ИТОГО ДОХОДОВ</t>
  </si>
  <si>
    <t>ДЕФИЦИТ</t>
  </si>
  <si>
    <t>БАЛАНС</t>
  </si>
  <si>
    <t>Приложение</t>
  </si>
  <si>
    <t>к Решению Совета депутатов</t>
  </si>
  <si>
    <t>Можгинского района Удмуртской Республики</t>
  </si>
  <si>
    <t>Вариант=Можгинский 2012;
Табл=Проект 2013 (КБ).;
МО=1302101;
УБ=1122;
ВР=000;
ЦС=0000000;
Ведомства=000;
ФКР=0000;
Балансировка бюджета=10;
Узлы=21;</t>
  </si>
  <si>
    <t>Вариант=Можгинский 2012;
Табл=Проект 2013 (КБ).;
МО=1302101;
УБ=1122;
ВР=000;
ЦС=0000000;
Ведомства=000;
ФКР=0000;
Балансировка бюджета=20;
Узлы=21;</t>
  </si>
  <si>
    <t>Вариант=Можгинский 2012;
Табл=Прогноз 2014 (КБ).;
МО=1302101;
УБ=1122;
ВР=000;
ЦС=0000000;
Ведомства=000;
ФКР=0000;
Балансировка бюджета=10;
Узлы=21;</t>
  </si>
  <si>
    <t>Вариант=Можгинский 2012;
Табл=Прогноз 2014 (КБ).;
МО=1302101;
УБ=1122;
ВР=000;
ЦС=0000000;
Ведомства=000;
ФКР=0000;
Балансировка бюджета=20;
Узлы=21;</t>
  </si>
  <si>
    <t>Вариант=Можгинский 2012;
Табл=Прогноз 2015 (КБ);
МО=1302101;
УБ=1122;
ВР=000;
ЦС=0000000;
Ведомства=000;
ФКР=0000;
Балансировка бюджета=10;
Узлы=21;</t>
  </si>
  <si>
    <t>Вариант=Можгинский 2012;
Табл=Прогноз 2015 (КБ);
МО=1302101;
УБ=1122;
ВР=000;
ЦС=0000000;
Ведомства=000;
ФКР=0000;
Балансировка бюджета=20;
Узлы=21;</t>
  </si>
  <si>
    <t>Александровское</t>
  </si>
  <si>
    <t>Вариант: Можгинский 2012;
Таблица: Прогноз 2014 (КБ).;
Данные
МО=1302101
УБ=1122
ВР=000
ЦС=0000000
Ведомства=000
ФКР=0000
Балансировка бюджета=10
Узлы=21</t>
  </si>
  <si>
    <t>Вариант: Можгинский 2012;
Таблица: Прогноз 2014 (КБ).;
Данные
МО=1302101
УБ=1122
ВР=000
ЦС=0000000
Ведомства=000
ФКР=0000
Балансировка бюджета=20
Узлы=21</t>
  </si>
  <si>
    <t>Вариант: Можгинский 2012;
Таблица: Прогноз 2015 (КБ);
Данные
МО=1302101
УБ=1122
ВР=000
ЦС=0000000
Ведомства=000
ФКР=0000
Балансировка бюджета=10
Узлы=21</t>
  </si>
  <si>
    <t>Вариант: Можгинский 2012;
Таблица: Прогноз 2015 (КБ);
Данные
МО=1302101
УБ=1122
ВР=000
ЦС=0000000
Ведомства=000
ФКР=0000
Балансировка бюджета=20
Узлы=21</t>
  </si>
  <si>
    <t>11400000</t>
  </si>
  <si>
    <t>ДОХОДЫ ОТ ПРОДАЖИ МАТЕРИАЛЬНЫХ И НЕМАТЕРИАЛЬНЫХ АКТИВОВ</t>
  </si>
  <si>
    <t>11406013</t>
  </si>
  <si>
    <t>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</si>
  <si>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</si>
  <si>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муниципального образования "Пычасское"</t>
  </si>
  <si>
    <t>Доходы бюджета муниципального образования "Пычасское" Можгинского района</t>
  </si>
  <si>
    <t>11105035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</si>
  <si>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</si>
  <si>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Сумма на 2014 год</t>
  </si>
  <si>
    <t>Сумма на 2015 год</t>
  </si>
  <si>
    <t>Сумма на 2016 год</t>
  </si>
  <si>
    <t>62</t>
  </si>
  <si>
    <t>20201003</t>
  </si>
  <si>
    <t>Дотации бюджетам поселений на поддержку мер по обеспечению сбалансированности бюджетов</t>
  </si>
  <si>
    <t>10300000</t>
  </si>
  <si>
    <t>НАЛОГИ НА ТОВАРЫ(РАБОТЫ,УСЛУГИ), РЕАЛИЗУЕМЫЕ НА ТЕРРИТОРИИ РОССИЙСКОЙ ФЕДЕРАЦИИ</t>
  </si>
  <si>
    <t>10302000</t>
  </si>
  <si>
    <t>Акцизы по подакцизным товарам(продукции), производимым на территории Росссийской Федерации</t>
  </si>
  <si>
    <t>ИТОГО РАСХОДОВ</t>
  </si>
  <si>
    <t>от 19 декабря 2013 года № 14.2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</si>
</sst>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49" fontId="1" fillId="0" borderId="1" xfId="0" applyNumberFormat="1" applyFont="1" applyBorder="1"/>
    <xf numFmtId="49" fontId="1" fillId="0" borderId="2" xfId="0" applyNumberFormat="1" applyFont="1" applyBorder="1"/>
    <xf numFmtId="49" fontId="1" fillId="0" borderId="3" xfId="0" applyNumberFormat="1" applyFont="1" applyBorder="1"/>
    <xf numFmtId="0" fontId="1" fillId="0" borderId="4" xfId="0" applyNumberFormat="1" applyFont="1" applyBorder="1" applyAlignment="1">
      <alignment wrapText="1"/>
    </xf>
    <xf numFmtId="0" fontId="1" fillId="0" borderId="4" xfId="0" applyNumberFormat="1" applyFont="1" applyBorder="1" applyAlignment="1">
      <alignment shrinkToFit="1"/>
    </xf>
    <xf numFmtId="49" fontId="1" fillId="0" borderId="4" xfId="0" applyNumberFormat="1" applyFont="1" applyBorder="1" applyAlignment="1">
      <alignment shrinkToFit="1"/>
    </xf>
    <xf numFmtId="49" fontId="1" fillId="0" borderId="4" xfId="0" applyNumberFormat="1" applyFont="1" applyFill="1" applyBorder="1" applyAlignment="1">
      <alignment shrinkToFit="1"/>
    </xf>
    <xf numFmtId="49" fontId="1" fillId="0" borderId="0" xfId="0" applyNumberFormat="1" applyFont="1" applyBorder="1"/>
    <xf numFmtId="0" fontId="2" fillId="0" borderId="0" xfId="0" applyFont="1" applyBorder="1" applyAlignment="1">
      <alignment wrapText="1"/>
    </xf>
    <xf numFmtId="0" fontId="1" fillId="0" borderId="0" xfId="0" applyFont="1" applyFill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0" fillId="0" borderId="0" xfId="0" applyFill="1"/>
    <xf numFmtId="49" fontId="0" fillId="0" borderId="0" xfId="0" applyNumberFormat="1"/>
    <xf numFmtId="0" fontId="0" fillId="0" borderId="0" xfId="0" applyAlignment="1">
      <alignment horizontal="right"/>
    </xf>
    <xf numFmtId="0" fontId="0" fillId="0" borderId="0" xfId="0" applyFill="1" applyAlignment="1">
      <alignment horizontal="right"/>
    </xf>
    <xf numFmtId="0" fontId="4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49" fontId="5" fillId="0" borderId="0" xfId="0" quotePrefix="1" applyNumberFormat="1" applyFont="1" applyAlignment="1">
      <alignment wrapText="1"/>
    </xf>
    <xf numFmtId="0" fontId="5" fillId="0" borderId="0" xfId="0" quotePrefix="1" applyFont="1" applyAlignment="1">
      <alignment wrapText="1"/>
    </xf>
    <xf numFmtId="0" fontId="5" fillId="0" borderId="0" xfId="0" quotePrefix="1" applyFont="1" applyFill="1" applyAlignment="1">
      <alignment wrapText="1"/>
    </xf>
    <xf numFmtId="0" fontId="6" fillId="0" borderId="0" xfId="0" applyFont="1"/>
    <xf numFmtId="49" fontId="7" fillId="0" borderId="0" xfId="0" quotePrefix="1" applyNumberFormat="1" applyFont="1" applyAlignment="1">
      <alignment wrapText="1"/>
    </xf>
    <xf numFmtId="0" fontId="7" fillId="0" borderId="0" xfId="0" quotePrefix="1" applyFont="1" applyAlignment="1">
      <alignment wrapText="1"/>
    </xf>
    <xf numFmtId="0" fontId="7" fillId="0" borderId="0" xfId="0" quotePrefix="1" applyFont="1" applyFill="1" applyAlignment="1">
      <alignment wrapText="1"/>
    </xf>
    <xf numFmtId="49" fontId="8" fillId="0" borderId="1" xfId="0" applyNumberFormat="1" applyFont="1" applyBorder="1"/>
    <xf numFmtId="49" fontId="8" fillId="0" borderId="2" xfId="0" applyNumberFormat="1" applyFont="1" applyBorder="1"/>
    <xf numFmtId="49" fontId="8" fillId="0" borderId="3" xfId="0" applyNumberFormat="1" applyFont="1" applyBorder="1"/>
    <xf numFmtId="49" fontId="8" fillId="0" borderId="4" xfId="0" applyNumberFormat="1" applyFont="1" applyBorder="1"/>
    <xf numFmtId="49" fontId="8" fillId="0" borderId="4" xfId="0" applyNumberFormat="1" applyFont="1" applyBorder="1" applyAlignment="1">
      <alignment shrinkToFit="1"/>
    </xf>
    <xf numFmtId="49" fontId="8" fillId="0" borderId="4" xfId="0" applyNumberFormat="1" applyFont="1" applyFill="1" applyBorder="1" applyAlignment="1">
      <alignment shrinkToFit="1"/>
    </xf>
    <xf numFmtId="0" fontId="7" fillId="0" borderId="0" xfId="0" applyFont="1"/>
    <xf numFmtId="0" fontId="8" fillId="0" borderId="4" xfId="0" applyNumberFormat="1" applyFont="1" applyBorder="1" applyAlignment="1">
      <alignment wrapText="1"/>
    </xf>
    <xf numFmtId="0" fontId="4" fillId="0" borderId="4" xfId="0" applyFont="1" applyBorder="1"/>
    <xf numFmtId="0" fontId="4" fillId="0" borderId="4" xfId="0" applyFont="1" applyFill="1" applyBorder="1" applyAlignment="1">
      <alignment shrinkToFit="1"/>
    </xf>
    <xf numFmtId="0" fontId="1" fillId="0" borderId="0" xfId="0" applyNumberFormat="1" applyFont="1" applyBorder="1" applyAlignment="1">
      <alignment wrapText="1"/>
    </xf>
    <xf numFmtId="49" fontId="1" fillId="0" borderId="0" xfId="0" applyNumberFormat="1" applyFont="1" applyFill="1" applyBorder="1" applyAlignment="1">
      <alignment shrinkToFit="1"/>
    </xf>
    <xf numFmtId="0" fontId="1" fillId="0" borderId="0" xfId="0" applyNumberFormat="1" applyFont="1" applyBorder="1" applyAlignment="1">
      <alignment horizontal="center" shrinkToFit="1"/>
    </xf>
    <xf numFmtId="0" fontId="8" fillId="0" borderId="4" xfId="0" applyNumberFormat="1" applyFont="1" applyBorder="1" applyAlignment="1">
      <alignment horizontal="right" shrinkToFit="1"/>
    </xf>
    <xf numFmtId="49" fontId="8" fillId="0" borderId="4" xfId="0" applyNumberFormat="1" applyFont="1" applyBorder="1" applyAlignment="1">
      <alignment horizontal="right" shrinkToFit="1"/>
    </xf>
    <xf numFmtId="49" fontId="8" fillId="0" borderId="4" xfId="0" applyNumberFormat="1" applyFont="1" applyFill="1" applyBorder="1" applyAlignment="1">
      <alignment horizontal="right" shrinkToFit="1"/>
    </xf>
    <xf numFmtId="0" fontId="1" fillId="0" borderId="4" xfId="0" applyNumberFormat="1" applyFont="1" applyBorder="1" applyAlignment="1">
      <alignment horizontal="right" shrinkToFit="1"/>
    </xf>
    <xf numFmtId="49" fontId="1" fillId="0" borderId="4" xfId="0" applyNumberFormat="1" applyFont="1" applyBorder="1" applyAlignment="1">
      <alignment horizontal="right" shrinkToFit="1"/>
    </xf>
    <xf numFmtId="49" fontId="1" fillId="0" borderId="4" xfId="0" applyNumberFormat="1" applyFont="1" applyFill="1" applyBorder="1" applyAlignment="1">
      <alignment horizontal="right" shrinkToFit="1"/>
    </xf>
    <xf numFmtId="0" fontId="4" fillId="0" borderId="4" xfId="0" applyFont="1" applyBorder="1" applyAlignment="1">
      <alignment horizontal="right" shrinkToFit="1"/>
    </xf>
    <xf numFmtId="0" fontId="4" fillId="0" borderId="4" xfId="0" applyFont="1" applyFill="1" applyBorder="1" applyAlignment="1">
      <alignment horizontal="right" shrinkToFit="1"/>
    </xf>
    <xf numFmtId="3" fontId="8" fillId="0" borderId="4" xfId="0" applyNumberFormat="1" applyFont="1" applyBorder="1" applyAlignment="1">
      <alignment horizontal="right" shrinkToFit="1"/>
    </xf>
    <xf numFmtId="3" fontId="8" fillId="0" borderId="4" xfId="0" applyNumberFormat="1" applyFont="1" applyFill="1" applyBorder="1" applyAlignment="1">
      <alignment horizontal="right" shrinkToFit="1"/>
    </xf>
    <xf numFmtId="3" fontId="1" fillId="0" borderId="4" xfId="0" applyNumberFormat="1" applyFont="1" applyBorder="1" applyAlignment="1">
      <alignment horizontal="right" shrinkToFit="1"/>
    </xf>
    <xf numFmtId="3" fontId="1" fillId="0" borderId="4" xfId="0" applyNumberFormat="1" applyFont="1" applyFill="1" applyBorder="1" applyAlignment="1">
      <alignment horizontal="right" shrinkToFit="1"/>
    </xf>
    <xf numFmtId="2" fontId="1" fillId="0" borderId="4" xfId="0" applyNumberFormat="1" applyFont="1" applyBorder="1" applyAlignment="1">
      <alignment shrinkToFit="1"/>
    </xf>
    <xf numFmtId="49" fontId="4" fillId="0" borderId="4" xfId="0" applyNumberFormat="1" applyFont="1" applyBorder="1" applyAlignment="1">
      <alignment horizontal="center"/>
    </xf>
    <xf numFmtId="0" fontId="4" fillId="0" borderId="0" xfId="0" applyFont="1" applyFill="1" applyBorder="1" applyAlignment="1">
      <alignment shrinkToFit="1"/>
    </xf>
    <xf numFmtId="0" fontId="1" fillId="0" borderId="6" xfId="0" applyNumberFormat="1" applyFont="1" applyBorder="1" applyAlignment="1">
      <alignment horizontal="center" shrinkToFit="1"/>
    </xf>
    <xf numFmtId="0" fontId="1" fillId="0" borderId="0" xfId="0" applyNumberFormat="1" applyFont="1" applyBorder="1" applyAlignment="1">
      <alignment horizontal="center" shrinkToFit="1"/>
    </xf>
    <xf numFmtId="0" fontId="1" fillId="0" borderId="0" xfId="0" applyNumberFormat="1" applyFont="1" applyBorder="1" applyAlignment="1">
      <alignment horizontal="right" wrapText="1"/>
    </xf>
    <xf numFmtId="49" fontId="4" fillId="0" borderId="4" xfId="0" applyNumberFormat="1" applyFont="1" applyBorder="1" applyAlignment="1">
      <alignment horizontal="center"/>
    </xf>
    <xf numFmtId="0" fontId="3" fillId="0" borderId="0" xfId="0" applyNumberFormat="1" applyFont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9"/>
  <sheetViews>
    <sheetView tabSelected="1" topLeftCell="A2" workbookViewId="0">
      <selection activeCell="A14" sqref="A14:J14"/>
    </sheetView>
  </sheetViews>
  <sheetFormatPr defaultRowHeight="15" x14ac:dyDescent="0.25"/>
  <cols>
    <col min="1" max="1" width="10.140625" style="13" bestFit="1" customWidth="1"/>
    <col min="2" max="2" width="3.28515625" style="13" customWidth="1"/>
    <col min="3" max="3" width="5.5703125" style="13" bestFit="1" customWidth="1"/>
    <col min="4" max="4" width="4.140625" style="13" customWidth="1"/>
    <col min="5" max="5" width="46.85546875" customWidth="1"/>
    <col min="6" max="6" width="12.7109375" customWidth="1"/>
    <col min="7" max="7" width="11.85546875" style="12" hidden="1" customWidth="1"/>
    <col min="8" max="8" width="12.28515625" style="12" customWidth="1"/>
    <col min="9" max="9" width="11.85546875" style="12" hidden="1" customWidth="1"/>
    <col min="10" max="10" width="13.7109375" style="12" customWidth="1"/>
    <col min="11" max="11" width="11.85546875" style="12" hidden="1" customWidth="1"/>
  </cols>
  <sheetData>
    <row r="1" spans="1:11" hidden="1" x14ac:dyDescent="0.25">
      <c r="A1" s="1"/>
      <c r="B1" s="2"/>
      <c r="C1" s="2"/>
      <c r="D1" s="3"/>
      <c r="E1" s="4"/>
      <c r="F1" s="5"/>
      <c r="G1" s="6"/>
      <c r="H1" s="7"/>
      <c r="I1" s="7"/>
      <c r="J1" s="7"/>
      <c r="K1" s="7"/>
    </row>
    <row r="2" spans="1:11" x14ac:dyDescent="0.25">
      <c r="A2" s="8"/>
      <c r="B2" s="8"/>
      <c r="C2" s="8"/>
      <c r="D2" s="8"/>
      <c r="E2" s="36"/>
      <c r="F2" s="54" t="s">
        <v>58</v>
      </c>
      <c r="G2" s="54"/>
      <c r="H2" s="54"/>
      <c r="I2" s="54"/>
      <c r="J2" s="54"/>
      <c r="K2" s="37"/>
    </row>
    <row r="3" spans="1:11" x14ac:dyDescent="0.25">
      <c r="A3" s="8"/>
      <c r="B3" s="8"/>
      <c r="C3" s="8"/>
      <c r="D3" s="8"/>
      <c r="E3" s="36"/>
      <c r="F3" s="55" t="s">
        <v>59</v>
      </c>
      <c r="G3" s="55"/>
      <c r="H3" s="55"/>
      <c r="I3" s="55"/>
      <c r="J3" s="55"/>
      <c r="K3" s="37"/>
    </row>
    <row r="4" spans="1:11" x14ac:dyDescent="0.25">
      <c r="A4" s="8"/>
      <c r="B4" s="8"/>
      <c r="C4" s="8"/>
      <c r="D4" s="8"/>
      <c r="E4" s="56" t="s">
        <v>77</v>
      </c>
      <c r="F4" s="56"/>
      <c r="G4" s="56"/>
      <c r="H4" s="56"/>
      <c r="I4" s="56"/>
      <c r="J4" s="56"/>
      <c r="K4" s="37"/>
    </row>
    <row r="5" spans="1:11" x14ac:dyDescent="0.25">
      <c r="A5" s="8"/>
      <c r="B5" s="8"/>
      <c r="C5" s="8"/>
      <c r="D5" s="8"/>
      <c r="E5" s="56" t="s">
        <v>60</v>
      </c>
      <c r="F5" s="56"/>
      <c r="G5" s="56"/>
      <c r="H5" s="56"/>
      <c r="I5" s="56"/>
      <c r="J5" s="56"/>
      <c r="K5" s="37"/>
    </row>
    <row r="6" spans="1:11" x14ac:dyDescent="0.25">
      <c r="A6" s="8"/>
      <c r="B6" s="8"/>
      <c r="C6" s="8"/>
      <c r="D6" s="8"/>
      <c r="E6" s="36"/>
      <c r="F6" s="55" t="s">
        <v>92</v>
      </c>
      <c r="G6" s="55"/>
      <c r="H6" s="55"/>
      <c r="I6" s="55"/>
      <c r="J6" s="55"/>
      <c r="K6" s="37"/>
    </row>
    <row r="7" spans="1:11" x14ac:dyDescent="0.25">
      <c r="A7" s="8"/>
      <c r="B7" s="8"/>
      <c r="C7" s="8"/>
      <c r="D7" s="8"/>
      <c r="E7" s="36"/>
      <c r="F7" s="38"/>
      <c r="G7" s="38"/>
      <c r="H7" s="38"/>
      <c r="I7" s="38"/>
      <c r="J7" s="38"/>
      <c r="K7" s="37"/>
    </row>
    <row r="8" spans="1:11" x14ac:dyDescent="0.25">
      <c r="A8" s="8"/>
      <c r="B8" s="8"/>
      <c r="C8" s="8"/>
      <c r="D8" s="8"/>
      <c r="E8" s="9"/>
      <c r="G8" s="10"/>
      <c r="H8" s="10"/>
      <c r="I8" s="10"/>
      <c r="J8" s="11"/>
      <c r="K8" s="10"/>
    </row>
    <row r="9" spans="1:11" x14ac:dyDescent="0.25">
      <c r="A9" s="8"/>
      <c r="B9" s="8"/>
      <c r="C9" s="8"/>
      <c r="D9" s="8"/>
      <c r="E9" s="9"/>
      <c r="G9" s="10"/>
      <c r="H9" s="10"/>
      <c r="I9" s="10"/>
      <c r="J9" s="11"/>
      <c r="K9" s="10"/>
    </row>
    <row r="10" spans="1:11" x14ac:dyDescent="0.25">
      <c r="A10" s="8"/>
      <c r="B10" s="8"/>
      <c r="C10" s="8"/>
      <c r="D10" s="8"/>
      <c r="E10" s="56"/>
      <c r="F10" s="56"/>
      <c r="G10" s="56"/>
      <c r="H10" s="56"/>
      <c r="I10" s="56"/>
      <c r="J10" s="56"/>
      <c r="K10" s="10"/>
    </row>
    <row r="11" spans="1:11" x14ac:dyDescent="0.25">
      <c r="A11" s="8"/>
      <c r="B11" s="8"/>
      <c r="C11" s="8"/>
      <c r="D11" s="8"/>
      <c r="E11" s="9"/>
      <c r="F11" s="11"/>
      <c r="G11" s="10"/>
      <c r="H11" s="10"/>
      <c r="I11" s="10"/>
      <c r="J11" s="10"/>
      <c r="K11" s="10"/>
    </row>
    <row r="12" spans="1:11" x14ac:dyDescent="0.25">
      <c r="A12" s="8"/>
      <c r="B12" s="8"/>
      <c r="C12" s="8"/>
      <c r="D12" s="8"/>
      <c r="E12" s="9"/>
      <c r="F12" s="11"/>
      <c r="G12" s="10"/>
      <c r="H12" s="10"/>
      <c r="I12" s="10"/>
      <c r="J12" s="10"/>
      <c r="K12" s="10"/>
    </row>
    <row r="14" spans="1:11" ht="16.5" customHeight="1" x14ac:dyDescent="0.25">
      <c r="A14" s="58" t="s">
        <v>78</v>
      </c>
      <c r="B14" s="58"/>
      <c r="C14" s="58"/>
      <c r="D14" s="58"/>
      <c r="E14" s="58"/>
      <c r="F14" s="58"/>
      <c r="G14" s="58"/>
      <c r="H14" s="58"/>
      <c r="I14" s="58"/>
      <c r="J14" s="58"/>
    </row>
    <row r="15" spans="1:11" x14ac:dyDescent="0.25">
      <c r="F15" s="14"/>
      <c r="G15" s="15"/>
      <c r="H15" s="15"/>
      <c r="I15" s="15"/>
      <c r="J15" s="14" t="s">
        <v>0</v>
      </c>
      <c r="K15" s="15"/>
    </row>
    <row r="16" spans="1:11" ht="31.5" x14ac:dyDescent="0.25">
      <c r="A16" s="59" t="s">
        <v>1</v>
      </c>
      <c r="B16" s="59"/>
      <c r="C16" s="59"/>
      <c r="D16" s="59"/>
      <c r="E16" s="16" t="s">
        <v>2</v>
      </c>
      <c r="F16" s="17" t="s">
        <v>81</v>
      </c>
      <c r="G16" s="18"/>
      <c r="H16" s="17" t="s">
        <v>82</v>
      </c>
      <c r="I16" s="18"/>
      <c r="J16" s="17" t="s">
        <v>83</v>
      </c>
      <c r="K16" s="18"/>
    </row>
    <row r="17" spans="1:11" s="22" customFormat="1" ht="168.75" hidden="1" x14ac:dyDescent="0.2">
      <c r="A17" s="19" t="s">
        <v>3</v>
      </c>
      <c r="B17" s="19" t="s">
        <v>4</v>
      </c>
      <c r="C17" s="19" t="s">
        <v>5</v>
      </c>
      <c r="D17" s="19" t="s">
        <v>6</v>
      </c>
      <c r="E17" s="20" t="s">
        <v>7</v>
      </c>
      <c r="F17" s="20" t="s">
        <v>61</v>
      </c>
      <c r="G17" s="21" t="s">
        <v>62</v>
      </c>
      <c r="H17" s="21" t="s">
        <v>63</v>
      </c>
      <c r="I17" s="21" t="s">
        <v>64</v>
      </c>
      <c r="J17" s="21" t="s">
        <v>65</v>
      </c>
      <c r="K17" s="21" t="s">
        <v>66</v>
      </c>
    </row>
    <row r="18" spans="1:11" ht="243" hidden="1" x14ac:dyDescent="0.25">
      <c r="A18" s="23" t="s">
        <v>1</v>
      </c>
      <c r="B18" s="23" t="s">
        <v>8</v>
      </c>
      <c r="C18" s="23" t="s">
        <v>9</v>
      </c>
      <c r="D18" s="23" t="s">
        <v>10</v>
      </c>
      <c r="E18" s="24" t="s">
        <v>11</v>
      </c>
      <c r="F18" s="24" t="s">
        <v>67</v>
      </c>
      <c r="G18" s="25" t="s">
        <v>12</v>
      </c>
      <c r="H18" s="25" t="s">
        <v>68</v>
      </c>
      <c r="I18" s="25" t="s">
        <v>69</v>
      </c>
      <c r="J18" s="25" t="s">
        <v>70</v>
      </c>
      <c r="K18" s="25" t="s">
        <v>71</v>
      </c>
    </row>
    <row r="19" spans="1:11" s="32" customFormat="1" ht="14.25" hidden="1" x14ac:dyDescent="0.2">
      <c r="A19" s="26" t="s">
        <v>13</v>
      </c>
      <c r="B19" s="27" t="s">
        <v>14</v>
      </c>
      <c r="C19" s="27" t="s">
        <v>15</v>
      </c>
      <c r="D19" s="28" t="s">
        <v>16</v>
      </c>
      <c r="E19" s="29"/>
      <c r="F19" s="30">
        <v>2056.9</v>
      </c>
      <c r="G19" s="30">
        <v>2056.9</v>
      </c>
      <c r="H19" s="31">
        <v>2079.8000000000002</v>
      </c>
      <c r="I19" s="31">
        <v>2079.8000000000002</v>
      </c>
      <c r="J19" s="31">
        <v>2148.4</v>
      </c>
      <c r="K19" s="31">
        <v>2148.4</v>
      </c>
    </row>
    <row r="20" spans="1:11" s="32" customFormat="1" ht="28.5" x14ac:dyDescent="0.2">
      <c r="A20" s="26" t="s">
        <v>17</v>
      </c>
      <c r="B20" s="27" t="s">
        <v>14</v>
      </c>
      <c r="C20" s="27" t="s">
        <v>15</v>
      </c>
      <c r="D20" s="28" t="s">
        <v>16</v>
      </c>
      <c r="E20" s="33" t="s">
        <v>18</v>
      </c>
      <c r="F20" s="47">
        <f>F21+F25+F27+F31+F34+F23</f>
        <v>3069</v>
      </c>
      <c r="G20" s="40"/>
      <c r="H20" s="47">
        <f>H21+H25+H27+H31+H34+H23</f>
        <v>3192</v>
      </c>
      <c r="I20" s="41"/>
      <c r="J20" s="47">
        <f>J21+J25+J27+J31+J34+J23</f>
        <v>3295</v>
      </c>
      <c r="K20" s="31"/>
    </row>
    <row r="21" spans="1:11" s="32" customFormat="1" ht="14.25" x14ac:dyDescent="0.2">
      <c r="A21" s="26" t="s">
        <v>19</v>
      </c>
      <c r="B21" s="27" t="s">
        <v>14</v>
      </c>
      <c r="C21" s="27" t="s">
        <v>15</v>
      </c>
      <c r="D21" s="28" t="s">
        <v>16</v>
      </c>
      <c r="E21" s="33" t="s">
        <v>20</v>
      </c>
      <c r="F21" s="39">
        <f>F22</f>
        <v>655</v>
      </c>
      <c r="G21" s="40"/>
      <c r="H21" s="39">
        <f>H22</f>
        <v>706</v>
      </c>
      <c r="I21" s="41"/>
      <c r="J21" s="39">
        <f>J22</f>
        <v>762</v>
      </c>
      <c r="K21" s="31"/>
    </row>
    <row r="22" spans="1:11" ht="90" x14ac:dyDescent="0.25">
      <c r="A22" s="1" t="s">
        <v>21</v>
      </c>
      <c r="B22" s="2" t="s">
        <v>22</v>
      </c>
      <c r="C22" s="2" t="s">
        <v>15</v>
      </c>
      <c r="D22" s="3" t="s">
        <v>23</v>
      </c>
      <c r="E22" s="4" t="s">
        <v>24</v>
      </c>
      <c r="F22" s="42">
        <v>655</v>
      </c>
      <c r="G22" s="43"/>
      <c r="H22" s="42">
        <v>706</v>
      </c>
      <c r="I22" s="44"/>
      <c r="J22" s="42">
        <v>762</v>
      </c>
      <c r="K22" s="7"/>
    </row>
    <row r="23" spans="1:11" ht="47.25" customHeight="1" x14ac:dyDescent="0.25">
      <c r="A23" s="26" t="s">
        <v>87</v>
      </c>
      <c r="B23" s="27" t="s">
        <v>22</v>
      </c>
      <c r="C23" s="27" t="s">
        <v>15</v>
      </c>
      <c r="D23" s="28" t="s">
        <v>23</v>
      </c>
      <c r="E23" s="33" t="s">
        <v>88</v>
      </c>
      <c r="F23" s="39">
        <f>F24</f>
        <v>1425</v>
      </c>
      <c r="G23" s="40"/>
      <c r="H23" s="39">
        <f>H24</f>
        <v>1425</v>
      </c>
      <c r="I23" s="41"/>
      <c r="J23" s="39">
        <f>J24</f>
        <v>1425</v>
      </c>
      <c r="K23" s="7"/>
    </row>
    <row r="24" spans="1:11" ht="45" x14ac:dyDescent="0.25">
      <c r="A24" s="1" t="s">
        <v>89</v>
      </c>
      <c r="B24" s="2" t="s">
        <v>22</v>
      </c>
      <c r="C24" s="2" t="s">
        <v>15</v>
      </c>
      <c r="D24" s="3" t="s">
        <v>23</v>
      </c>
      <c r="E24" s="4" t="s">
        <v>90</v>
      </c>
      <c r="F24" s="42">
        <v>1425</v>
      </c>
      <c r="G24" s="43"/>
      <c r="H24" s="42">
        <v>1425</v>
      </c>
      <c r="I24" s="44"/>
      <c r="J24" s="42">
        <v>1425</v>
      </c>
      <c r="K24" s="7"/>
    </row>
    <row r="25" spans="1:11" s="32" customFormat="1" ht="14.25" x14ac:dyDescent="0.2">
      <c r="A25" s="26" t="s">
        <v>25</v>
      </c>
      <c r="B25" s="27" t="s">
        <v>14</v>
      </c>
      <c r="C25" s="27" t="s">
        <v>15</v>
      </c>
      <c r="D25" s="28" t="s">
        <v>16</v>
      </c>
      <c r="E25" s="33" t="s">
        <v>26</v>
      </c>
      <c r="F25" s="39">
        <f>F26</f>
        <v>50</v>
      </c>
      <c r="G25" s="40"/>
      <c r="H25" s="39">
        <f>H26</f>
        <v>53</v>
      </c>
      <c r="I25" s="41"/>
      <c r="J25" s="39">
        <f>J26</f>
        <v>55</v>
      </c>
      <c r="K25" s="31"/>
    </row>
    <row r="26" spans="1:11" x14ac:dyDescent="0.25">
      <c r="A26" s="1" t="s">
        <v>27</v>
      </c>
      <c r="B26" s="2" t="s">
        <v>22</v>
      </c>
      <c r="C26" s="2" t="s">
        <v>15</v>
      </c>
      <c r="D26" s="3" t="s">
        <v>23</v>
      </c>
      <c r="E26" s="4" t="s">
        <v>28</v>
      </c>
      <c r="F26" s="42">
        <v>50</v>
      </c>
      <c r="G26" s="43"/>
      <c r="H26" s="42">
        <v>53</v>
      </c>
      <c r="I26" s="44"/>
      <c r="J26" s="42">
        <v>55</v>
      </c>
      <c r="K26" s="7"/>
    </row>
    <row r="27" spans="1:11" s="32" customFormat="1" ht="14.25" x14ac:dyDescent="0.2">
      <c r="A27" s="26" t="s">
        <v>29</v>
      </c>
      <c r="B27" s="27" t="s">
        <v>14</v>
      </c>
      <c r="C27" s="27" t="s">
        <v>15</v>
      </c>
      <c r="D27" s="28" t="s">
        <v>16</v>
      </c>
      <c r="E27" s="33" t="s">
        <v>30</v>
      </c>
      <c r="F27" s="39">
        <f>F28+F29+F30</f>
        <v>691</v>
      </c>
      <c r="G27" s="40"/>
      <c r="H27" s="39">
        <f>H28+H29+H30</f>
        <v>758</v>
      </c>
      <c r="I27" s="41"/>
      <c r="J27" s="39">
        <f>J28+J29+J30</f>
        <v>801</v>
      </c>
      <c r="K27" s="31"/>
    </row>
    <row r="28" spans="1:11" ht="60" x14ac:dyDescent="0.25">
      <c r="A28" s="1" t="s">
        <v>31</v>
      </c>
      <c r="B28" s="2" t="s">
        <v>32</v>
      </c>
      <c r="C28" s="2" t="s">
        <v>15</v>
      </c>
      <c r="D28" s="3" t="s">
        <v>23</v>
      </c>
      <c r="E28" s="4" t="s">
        <v>33</v>
      </c>
      <c r="F28" s="42">
        <v>378</v>
      </c>
      <c r="G28" s="43"/>
      <c r="H28" s="42">
        <v>443</v>
      </c>
      <c r="I28" s="44"/>
      <c r="J28" s="42">
        <v>486</v>
      </c>
      <c r="K28" s="7"/>
    </row>
    <row r="29" spans="1:11" ht="90" x14ac:dyDescent="0.25">
      <c r="A29" s="1" t="s">
        <v>34</v>
      </c>
      <c r="B29" s="2" t="s">
        <v>32</v>
      </c>
      <c r="C29" s="2" t="s">
        <v>15</v>
      </c>
      <c r="D29" s="3" t="s">
        <v>23</v>
      </c>
      <c r="E29" s="4" t="s">
        <v>35</v>
      </c>
      <c r="F29" s="42">
        <v>212</v>
      </c>
      <c r="G29" s="43"/>
      <c r="H29" s="42">
        <v>214</v>
      </c>
      <c r="I29" s="44"/>
      <c r="J29" s="42">
        <v>214</v>
      </c>
      <c r="K29" s="7"/>
    </row>
    <row r="30" spans="1:11" ht="90" x14ac:dyDescent="0.25">
      <c r="A30" s="1" t="s">
        <v>36</v>
      </c>
      <c r="B30" s="2" t="s">
        <v>32</v>
      </c>
      <c r="C30" s="2" t="s">
        <v>15</v>
      </c>
      <c r="D30" s="3" t="s">
        <v>23</v>
      </c>
      <c r="E30" s="4" t="s">
        <v>37</v>
      </c>
      <c r="F30" s="42">
        <v>101</v>
      </c>
      <c r="G30" s="43"/>
      <c r="H30" s="42">
        <v>101</v>
      </c>
      <c r="I30" s="44"/>
      <c r="J30" s="42">
        <v>101</v>
      </c>
      <c r="K30" s="7"/>
    </row>
    <row r="31" spans="1:11" s="32" customFormat="1" ht="57" x14ac:dyDescent="0.2">
      <c r="A31" s="26" t="s">
        <v>38</v>
      </c>
      <c r="B31" s="27" t="s">
        <v>14</v>
      </c>
      <c r="C31" s="27" t="s">
        <v>15</v>
      </c>
      <c r="D31" s="28" t="s">
        <v>16</v>
      </c>
      <c r="E31" s="33" t="s">
        <v>39</v>
      </c>
      <c r="F31" s="39">
        <f>F32+F33</f>
        <v>148</v>
      </c>
      <c r="G31" s="40"/>
      <c r="H31" s="39">
        <f>H32+H33</f>
        <v>150</v>
      </c>
      <c r="I31" s="41"/>
      <c r="J31" s="39">
        <f>J32+J33</f>
        <v>152</v>
      </c>
      <c r="K31" s="31"/>
    </row>
    <row r="32" spans="1:11" ht="95.25" customHeight="1" x14ac:dyDescent="0.25">
      <c r="A32" s="1" t="s">
        <v>40</v>
      </c>
      <c r="B32" s="2" t="s">
        <v>32</v>
      </c>
      <c r="C32" s="2" t="s">
        <v>15</v>
      </c>
      <c r="D32" s="3" t="s">
        <v>41</v>
      </c>
      <c r="E32" s="4" t="s">
        <v>42</v>
      </c>
      <c r="F32" s="42">
        <v>90</v>
      </c>
      <c r="G32" s="43"/>
      <c r="H32" s="42">
        <v>90</v>
      </c>
      <c r="I32" s="44"/>
      <c r="J32" s="42">
        <v>90</v>
      </c>
      <c r="K32" s="7"/>
    </row>
    <row r="33" spans="1:11" ht="90.75" customHeight="1" x14ac:dyDescent="0.25">
      <c r="A33" s="1" t="s">
        <v>79</v>
      </c>
      <c r="B33" s="2" t="s">
        <v>32</v>
      </c>
      <c r="C33" s="2" t="s">
        <v>15</v>
      </c>
      <c r="D33" s="3" t="s">
        <v>41</v>
      </c>
      <c r="E33" s="4" t="s">
        <v>80</v>
      </c>
      <c r="F33" s="5">
        <v>58</v>
      </c>
      <c r="G33" s="51"/>
      <c r="H33" s="5">
        <v>60</v>
      </c>
      <c r="I33" s="7">
        <v>60</v>
      </c>
      <c r="J33" s="44" t="s">
        <v>84</v>
      </c>
      <c r="K33" s="7">
        <v>63</v>
      </c>
    </row>
    <row r="34" spans="1:11" s="32" customFormat="1" ht="42.75" x14ac:dyDescent="0.2">
      <c r="A34" s="26" t="s">
        <v>72</v>
      </c>
      <c r="B34" s="27" t="s">
        <v>14</v>
      </c>
      <c r="C34" s="27" t="s">
        <v>15</v>
      </c>
      <c r="D34" s="28" t="s">
        <v>16</v>
      </c>
      <c r="E34" s="33" t="s">
        <v>73</v>
      </c>
      <c r="F34" s="47">
        <f>F35</f>
        <v>100</v>
      </c>
      <c r="G34" s="47"/>
      <c r="H34" s="48">
        <f>H35</f>
        <v>100</v>
      </c>
      <c r="I34" s="48"/>
      <c r="J34" s="48">
        <f>J35</f>
        <v>100</v>
      </c>
      <c r="K34" s="31"/>
    </row>
    <row r="35" spans="1:11" s="32" customFormat="1" ht="60" x14ac:dyDescent="0.25">
      <c r="A35" s="1" t="s">
        <v>74</v>
      </c>
      <c r="B35" s="2" t="s">
        <v>32</v>
      </c>
      <c r="C35" s="2" t="s">
        <v>15</v>
      </c>
      <c r="D35" s="3" t="s">
        <v>75</v>
      </c>
      <c r="E35" s="4" t="s">
        <v>76</v>
      </c>
      <c r="F35" s="49">
        <v>100</v>
      </c>
      <c r="G35" s="49"/>
      <c r="H35" s="50">
        <v>100</v>
      </c>
      <c r="I35" s="50"/>
      <c r="J35" s="50">
        <v>100</v>
      </c>
      <c r="K35" s="31"/>
    </row>
    <row r="36" spans="1:11" x14ac:dyDescent="0.25">
      <c r="A36" s="26" t="s">
        <v>43</v>
      </c>
      <c r="B36" s="27" t="s">
        <v>14</v>
      </c>
      <c r="C36" s="27" t="s">
        <v>15</v>
      </c>
      <c r="D36" s="28" t="s">
        <v>16</v>
      </c>
      <c r="E36" s="33" t="s">
        <v>44</v>
      </c>
      <c r="F36" s="39">
        <f>F37</f>
        <v>3932.1</v>
      </c>
      <c r="G36" s="40"/>
      <c r="H36" s="39">
        <f>H37</f>
        <v>3814.2999999999997</v>
      </c>
      <c r="I36" s="41"/>
      <c r="J36" s="39">
        <f>J37</f>
        <v>3672.2999999999997</v>
      </c>
      <c r="K36" s="7"/>
    </row>
    <row r="37" spans="1:11" ht="43.5" x14ac:dyDescent="0.25">
      <c r="A37" s="26" t="s">
        <v>45</v>
      </c>
      <c r="B37" s="27" t="s">
        <v>14</v>
      </c>
      <c r="C37" s="27" t="s">
        <v>15</v>
      </c>
      <c r="D37" s="28" t="s">
        <v>16</v>
      </c>
      <c r="E37" s="33" t="s">
        <v>46</v>
      </c>
      <c r="F37" s="39">
        <f>F38+F40+F41+F39</f>
        <v>3932.1</v>
      </c>
      <c r="G37" s="40"/>
      <c r="H37" s="39">
        <f>H38+H40+H41+H39</f>
        <v>3814.2999999999997</v>
      </c>
      <c r="I37" s="41"/>
      <c r="J37" s="39">
        <f>J38+J40+J41+J39</f>
        <v>3672.2999999999997</v>
      </c>
      <c r="K37" s="7"/>
    </row>
    <row r="38" spans="1:11" ht="30" x14ac:dyDescent="0.25">
      <c r="A38" s="1" t="s">
        <v>47</v>
      </c>
      <c r="B38" s="2" t="s">
        <v>32</v>
      </c>
      <c r="C38" s="2" t="s">
        <v>15</v>
      </c>
      <c r="D38" s="3" t="s">
        <v>48</v>
      </c>
      <c r="E38" s="4" t="s">
        <v>49</v>
      </c>
      <c r="F38" s="42">
        <v>3575</v>
      </c>
      <c r="G38" s="43"/>
      <c r="H38" s="42">
        <v>3457</v>
      </c>
      <c r="I38" s="44"/>
      <c r="J38" s="42">
        <v>3315</v>
      </c>
      <c r="K38" s="7"/>
    </row>
    <row r="39" spans="1:11" ht="30" x14ac:dyDescent="0.25">
      <c r="A39" s="1" t="s">
        <v>85</v>
      </c>
      <c r="B39" s="2" t="s">
        <v>32</v>
      </c>
      <c r="C39" s="2" t="s">
        <v>15</v>
      </c>
      <c r="D39" s="3" t="s">
        <v>48</v>
      </c>
      <c r="E39" s="4" t="s">
        <v>86</v>
      </c>
      <c r="F39" s="42">
        <v>197</v>
      </c>
      <c r="G39" s="43"/>
      <c r="H39" s="42">
        <v>197</v>
      </c>
      <c r="I39" s="44"/>
      <c r="J39" s="42">
        <v>197</v>
      </c>
      <c r="K39" s="7"/>
    </row>
    <row r="40" spans="1:11" ht="105" x14ac:dyDescent="0.25">
      <c r="A40" s="1" t="s">
        <v>50</v>
      </c>
      <c r="B40" s="2" t="s">
        <v>32</v>
      </c>
      <c r="C40" s="2" t="s">
        <v>51</v>
      </c>
      <c r="D40" s="3" t="s">
        <v>48</v>
      </c>
      <c r="E40" s="4" t="s">
        <v>52</v>
      </c>
      <c r="F40" s="42">
        <v>11.6</v>
      </c>
      <c r="G40" s="43"/>
      <c r="H40" s="42">
        <v>11.6</v>
      </c>
      <c r="I40" s="44"/>
      <c r="J40" s="42">
        <v>11.6</v>
      </c>
      <c r="K40" s="35"/>
    </row>
    <row r="41" spans="1:11" ht="60" x14ac:dyDescent="0.25">
      <c r="A41" s="1" t="s">
        <v>53</v>
      </c>
      <c r="B41" s="2" t="s">
        <v>32</v>
      </c>
      <c r="C41" s="2" t="s">
        <v>15</v>
      </c>
      <c r="D41" s="3" t="s">
        <v>48</v>
      </c>
      <c r="E41" s="4" t="s">
        <v>54</v>
      </c>
      <c r="F41" s="42">
        <v>148.5</v>
      </c>
      <c r="G41" s="43"/>
      <c r="H41" s="42">
        <v>148.69999999999999</v>
      </c>
      <c r="I41" s="44"/>
      <c r="J41" s="42">
        <v>148.69999999999999</v>
      </c>
      <c r="K41" s="35"/>
    </row>
    <row r="42" spans="1:11" ht="15.75" x14ac:dyDescent="0.25">
      <c r="A42" s="57"/>
      <c r="B42" s="57"/>
      <c r="C42" s="57"/>
      <c r="D42" s="57"/>
      <c r="E42" s="34" t="s">
        <v>55</v>
      </c>
      <c r="F42" s="45">
        <f>F20+F36</f>
        <v>7001.1</v>
      </c>
      <c r="G42" s="46"/>
      <c r="H42" s="45">
        <f>H20+H36</f>
        <v>7006.2999999999993</v>
      </c>
      <c r="I42" s="46"/>
      <c r="J42" s="45">
        <f>J20+J36</f>
        <v>6967.2999999999993</v>
      </c>
      <c r="K42" s="35"/>
    </row>
    <row r="43" spans="1:11" ht="15.75" x14ac:dyDescent="0.25">
      <c r="A43" s="52"/>
      <c r="B43" s="52"/>
      <c r="C43" s="52"/>
      <c r="D43" s="52"/>
      <c r="E43" s="34" t="s">
        <v>91</v>
      </c>
      <c r="F43" s="45">
        <v>7001.1</v>
      </c>
      <c r="G43" s="46"/>
      <c r="H43" s="45">
        <v>7006.3</v>
      </c>
      <c r="I43" s="46"/>
      <c r="J43" s="45">
        <v>6967.3</v>
      </c>
      <c r="K43" s="53"/>
    </row>
    <row r="44" spans="1:11" ht="15.75" x14ac:dyDescent="0.25">
      <c r="A44" s="57"/>
      <c r="B44" s="57"/>
      <c r="C44" s="57"/>
      <c r="D44" s="57"/>
      <c r="E44" s="34" t="s">
        <v>56</v>
      </c>
      <c r="F44" s="45">
        <v>0</v>
      </c>
      <c r="G44" s="46"/>
      <c r="H44" s="45">
        <v>0</v>
      </c>
      <c r="I44" s="46"/>
      <c r="J44" s="45">
        <v>0</v>
      </c>
    </row>
    <row r="45" spans="1:11" ht="15.75" x14ac:dyDescent="0.25">
      <c r="A45" s="57"/>
      <c r="B45" s="57"/>
      <c r="C45" s="57"/>
      <c r="D45" s="57"/>
      <c r="E45" s="34" t="s">
        <v>57</v>
      </c>
      <c r="F45" s="45">
        <v>0</v>
      </c>
      <c r="G45" s="46"/>
      <c r="H45" s="45">
        <v>0</v>
      </c>
      <c r="I45" s="46"/>
      <c r="J45" s="45">
        <v>0</v>
      </c>
    </row>
    <row r="46" spans="1:11" x14ac:dyDescent="0.25">
      <c r="F46" s="14"/>
      <c r="G46" s="15"/>
      <c r="H46" s="15"/>
      <c r="I46" s="15"/>
      <c r="J46" s="15"/>
    </row>
    <row r="47" spans="1:11" x14ac:dyDescent="0.25">
      <c r="F47" s="14"/>
      <c r="G47" s="15"/>
      <c r="H47" s="15"/>
      <c r="I47" s="15"/>
      <c r="J47" s="15"/>
    </row>
    <row r="48" spans="1:11" x14ac:dyDescent="0.25">
      <c r="F48" s="14"/>
      <c r="G48" s="15"/>
      <c r="H48" s="15"/>
      <c r="I48" s="15"/>
      <c r="J48" s="15"/>
    </row>
    <row r="49" spans="6:10" x14ac:dyDescent="0.25">
      <c r="F49" s="14"/>
      <c r="G49" s="15"/>
      <c r="H49" s="15"/>
      <c r="I49" s="15"/>
      <c r="J49" s="15"/>
    </row>
  </sheetData>
  <mergeCells count="11">
    <mergeCell ref="A44:D44"/>
    <mergeCell ref="A45:D45"/>
    <mergeCell ref="A14:J14"/>
    <mergeCell ref="A16:D16"/>
    <mergeCell ref="A42:D42"/>
    <mergeCell ref="F2:J2"/>
    <mergeCell ref="F3:J3"/>
    <mergeCell ref="E4:J4"/>
    <mergeCell ref="E5:J5"/>
    <mergeCell ref="F6:J6"/>
    <mergeCell ref="E10:J10"/>
  </mergeCells>
  <phoneticPr fontId="0" type="noConversion"/>
  <pageMargins left="0.7" right="0.7" top="0.75" bottom="0.75" header="0.3" footer="0.3"/>
  <pageSetup paperSize="9" scale="8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2013-12-24T10:45:04Z</dcterms:modified>
</cp:coreProperties>
</file>